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80" activeTab="4"/>
  </bookViews>
  <sheets>
    <sheet name="2017" sheetId="2" r:id="rId1"/>
    <sheet name="1 кв 2018" sheetId="1" r:id="rId2"/>
    <sheet name="2 кв 2018" sheetId="3" r:id="rId3"/>
    <sheet name="3 кв 2018" sheetId="4" r:id="rId4"/>
    <sheet name="4 кв 2018" sheetId="5" r:id="rId5"/>
  </sheets>
  <definedNames>
    <definedName name="_xlnm.Print_Area" localSheetId="1">'1 кв 2018'!$A$1:$O$76</definedName>
    <definedName name="_xlnm.Print_Area" localSheetId="0">'2017'!$A$1:$N$71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4" l="1"/>
  <c r="H51" i="4"/>
  <c r="E51" i="4"/>
  <c r="B51" i="4"/>
  <c r="N37" i="4"/>
  <c r="M37" i="4"/>
  <c r="L37" i="4"/>
  <c r="K37" i="4"/>
  <c r="J37" i="4"/>
  <c r="E37" i="4"/>
  <c r="D37" i="4"/>
  <c r="C37" i="4"/>
  <c r="E22" i="4"/>
  <c r="D22" i="4"/>
  <c r="C22" i="4"/>
  <c r="N19" i="4"/>
  <c r="M19" i="4"/>
  <c r="L19" i="4"/>
  <c r="K19" i="4"/>
  <c r="J19" i="4"/>
  <c r="E19" i="4"/>
  <c r="D19" i="4"/>
  <c r="C19" i="4"/>
  <c r="E54" i="5" l="1"/>
  <c r="H51" i="5"/>
  <c r="E51" i="5"/>
  <c r="B51" i="5"/>
  <c r="N37" i="5"/>
  <c r="M37" i="5"/>
  <c r="L37" i="5"/>
  <c r="K37" i="5"/>
  <c r="J37" i="5"/>
  <c r="E37" i="5"/>
  <c r="D37" i="5"/>
  <c r="C37" i="5"/>
  <c r="E22" i="5"/>
  <c r="D22" i="5"/>
  <c r="C22" i="5"/>
  <c r="N19" i="5"/>
  <c r="M19" i="5"/>
  <c r="L19" i="5"/>
  <c r="K19" i="5"/>
  <c r="J19" i="5"/>
  <c r="E19" i="5"/>
  <c r="D19" i="5"/>
  <c r="C19" i="5"/>
  <c r="E54" i="3" l="1"/>
  <c r="H51" i="3"/>
  <c r="E51" i="3"/>
  <c r="B51" i="3"/>
  <c r="N37" i="3"/>
  <c r="M37" i="3"/>
  <c r="L37" i="3"/>
  <c r="K37" i="3"/>
  <c r="J37" i="3"/>
  <c r="E37" i="3"/>
  <c r="D37" i="3"/>
  <c r="C37" i="3"/>
  <c r="E22" i="3"/>
  <c r="D22" i="3"/>
  <c r="C22" i="3"/>
  <c r="N19" i="3"/>
  <c r="M19" i="3"/>
  <c r="L19" i="3"/>
  <c r="K19" i="3"/>
  <c r="J19" i="3"/>
  <c r="E19" i="3"/>
  <c r="D19" i="3"/>
  <c r="C19" i="3"/>
  <c r="E54" i="1" l="1"/>
  <c r="H51" i="1" l="1"/>
  <c r="E51" i="1"/>
  <c r="B51" i="1"/>
  <c r="C37" i="1"/>
  <c r="K37" i="1"/>
  <c r="L37" i="1"/>
  <c r="M37" i="1"/>
  <c r="N37" i="1"/>
  <c r="J37" i="1"/>
  <c r="D37" i="1"/>
  <c r="E37" i="1"/>
  <c r="D22" i="1"/>
  <c r="E22" i="1"/>
  <c r="C22" i="1"/>
  <c r="D19" i="1"/>
  <c r="E19" i="1"/>
  <c r="C19" i="1"/>
  <c r="K19" i="1"/>
  <c r="L19" i="1"/>
  <c r="M19" i="1"/>
  <c r="N19" i="1"/>
  <c r="J19" i="1"/>
  <c r="E51" i="2" l="1"/>
  <c r="E49" i="2" s="1"/>
  <c r="E50" i="2"/>
  <c r="H49" i="2"/>
  <c r="B49" i="2"/>
  <c r="L37" i="2"/>
  <c r="K37" i="2"/>
  <c r="J37" i="2"/>
  <c r="I37" i="2"/>
  <c r="H37" i="2"/>
  <c r="G37" i="2"/>
  <c r="F37" i="2"/>
  <c r="E37" i="2"/>
  <c r="D37" i="2"/>
  <c r="C37" i="2"/>
  <c r="E22" i="2"/>
  <c r="D22" i="2"/>
  <c r="C22" i="2"/>
  <c r="L19" i="2"/>
  <c r="K19" i="2"/>
  <c r="J19" i="2"/>
  <c r="I19" i="2"/>
  <c r="H19" i="2"/>
  <c r="E19" i="2"/>
  <c r="D19" i="2"/>
  <c r="C19" i="2"/>
</calcChain>
</file>

<file path=xl/sharedStrings.xml><?xml version="1.0" encoding="utf-8"?>
<sst xmlns="http://schemas.openxmlformats.org/spreadsheetml/2006/main" count="934" uniqueCount="108">
  <si>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</si>
  <si>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</si>
  <si>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</si>
  <si>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</si>
  <si>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</si>
  <si>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</si>
  <si>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</si>
  <si>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</si>
  <si>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</si>
  <si>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человек</t>
  </si>
  <si>
    <t>ОТЧЕТ</t>
  </si>
  <si>
    <t>об исполнении муниципальными учреждениями, муниципальных заданий</t>
  </si>
  <si>
    <t>на оказание муниципальных услуг</t>
  </si>
  <si>
    <t>(наименование учреждения)</t>
  </si>
  <si>
    <t>(отчетный период)</t>
  </si>
  <si>
    <t>план</t>
  </si>
  <si>
    <t>факт нарастающим итогом с начала года</t>
  </si>
  <si>
    <t>предусмотрено на год</t>
  </si>
  <si>
    <t>Дата поступления жалобы</t>
  </si>
  <si>
    <t>Краткое содержание жалобы</t>
  </si>
  <si>
    <t>Информация о принятых мерах</t>
  </si>
  <si>
    <t xml:space="preserve">Руководитель учреждения </t>
  </si>
  <si>
    <t>(подпись)</t>
  </si>
  <si>
    <t>МП</t>
  </si>
  <si>
    <t>Дата проверки</t>
  </si>
  <si>
    <t>Содержание замечания</t>
  </si>
  <si>
    <t>Наименование
  контролирующего органа</t>
  </si>
  <si>
    <t>бюджетного учреждения культуры города Омска «Ансамбль танца «Иртыш»</t>
  </si>
  <si>
    <t>Объем муниципальной услуги в стоимостном выражении, рублей</t>
  </si>
  <si>
    <t>Количество публичных выступлений всего, в том числе:</t>
  </si>
  <si>
    <t>единиц</t>
  </si>
  <si>
    <t>На выезде. Сборный концерт</t>
  </si>
  <si>
    <t xml:space="preserve">На выезде. Сольный концерт. </t>
  </si>
  <si>
    <t>Число зрителей всего, в том числе:</t>
  </si>
  <si>
    <t>На выезде. Сольный концерт.</t>
  </si>
  <si>
    <t>Показатели, характеризующие качество муниципальной услуги</t>
  </si>
  <si>
    <t>процент</t>
  </si>
  <si>
    <t xml:space="preserve">Доля укомплектованности Организации специалистами, соответствующими занимаемой должности по уровню образования и стажу </t>
  </si>
  <si>
    <t>Количество обоснованных жалоб потребителей Услуги, по которым приняты меры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</si>
  <si>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</si>
  <si>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</si>
  <si>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2. Сведения о выполнении муниципальной работы «Создание концертов и концертных программ»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</si>
  <si>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</si>
  <si>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</si>
  <si>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</si>
  <si>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</si>
  <si>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</si>
  <si>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</si>
  <si>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 xml:space="preserve">Доля потребителей Услуги, удовлетворенных качеством Услуги </t>
  </si>
  <si>
    <t>Не менее 95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</si>
  <si>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</si>
  <si>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</si>
  <si>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</si>
  <si>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</si>
  <si>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Количество новых (капитально-возобновленных) концертов всего, в том числе:</t>
  </si>
  <si>
    <t>Доля укомплектованности Организации специалиста-ми в соответствии со штатным расписанием</t>
  </si>
  <si>
    <t>Показатели, характеризующие качество муниципальной работы</t>
  </si>
  <si>
    <t xml:space="preserve"> Дмитриев А.И. </t>
  </si>
  <si>
    <t>4. Наличие в отчетном периоде обоснованных жалоб на качество муниципальной услуги (работы)</t>
  </si>
  <si>
    <t>5. Наличие в отчетном периоде замечаний к качеству муниципальной услуги (работы) со стороны контролирующих органов</t>
  </si>
  <si>
    <t>за 4 квартал 2017 года</t>
  </si>
  <si>
    <t>Дата  "____" января 2018 г.</t>
  </si>
  <si>
    <t>за 1 квартал 2018 года</t>
  </si>
  <si>
    <t>утвержденно в муниципальном задании</t>
  </si>
  <si>
    <t>Количество публичных выступлений (бесплатно) всего, в том числе:</t>
  </si>
  <si>
    <t>На выезде. Сборный концерт.</t>
  </si>
  <si>
    <t>Количество публичных выступлений (платно) всего, в том числе:</t>
  </si>
  <si>
    <t xml:space="preserve">Уровень удовлетворенности населения качеством предоставления Услуги  </t>
  </si>
  <si>
    <t>Доля укомплектованности учреждения специалистами, соответствующими занимаемой должности по уровню образования и стажу</t>
  </si>
  <si>
    <t xml:space="preserve">Причины отклонения </t>
  </si>
  <si>
    <t>Допустимые (возможные) отклонения</t>
  </si>
  <si>
    <t>Отклонение, превышающее допустимое (возможное) отклонение</t>
  </si>
  <si>
    <t>1. Оказание муниципальной услуги (услуг) «Показ (организация показа) концертов и концертных программ»</t>
  </si>
  <si>
    <t>единица измере-ния</t>
  </si>
  <si>
    <t>Количество новых (капитально-возобновлен-ных) концертов всего, в том числе:</t>
  </si>
  <si>
    <t>Доля укомплектованности специалистами, в соответствии со штатным расписанием</t>
  </si>
  <si>
    <t>Земельный налог</t>
  </si>
  <si>
    <t>Транспортный налог</t>
  </si>
  <si>
    <t>1. Оказание муниципальной услуги «Показ (организация показа) концертов и концертных программ»</t>
  </si>
  <si>
    <t>на оказание муниципальных услуг (выполнение муниципальных работ)</t>
  </si>
  <si>
    <t>Дата  "____" апреля 2018 г.</t>
  </si>
  <si>
    <t>бюджетного учреждения культуры города Омска «Русский камерный оркестр «Лад»</t>
  </si>
  <si>
    <t>Безбородова Е.М.</t>
  </si>
  <si>
    <t xml:space="preserve">Не менее 95 процентов от штатного расписания  </t>
  </si>
  <si>
    <t>жалоб не поступало</t>
  </si>
  <si>
    <t xml:space="preserve">                    проверок не было</t>
  </si>
  <si>
    <t>проверок не было</t>
  </si>
  <si>
    <t>жалоб не  поступало</t>
  </si>
  <si>
    <t>за 2 квартал 2018 года</t>
  </si>
  <si>
    <t>Выплата заработной платы и начислений на нее за март 2018 года произведена в апреле 2018 года</t>
  </si>
  <si>
    <t>отмена 30.06 в Омской крепости.из-за погодных условий</t>
  </si>
  <si>
    <t>отмена 26.05 и 03.06. в парке 30 лет ВЛКСМ из-за погодных условий</t>
  </si>
  <si>
    <t>нет</t>
  </si>
  <si>
    <t xml:space="preserve">Проверок со стороны </t>
  </si>
  <si>
    <t>контролирующих органов не было</t>
  </si>
  <si>
    <t>Дата  "____" июля 2018 г.</t>
  </si>
  <si>
    <t>за 3 квартал 2018 года</t>
  </si>
  <si>
    <t>11.00</t>
  </si>
  <si>
    <t>отменен платный концерт в парке 30 лет ВЛКСМ из-за погодных условий</t>
  </si>
  <si>
    <t>1 месяц в отпуске, в летний период велась работа над новым репертуаром</t>
  </si>
  <si>
    <t>отсутствует</t>
  </si>
  <si>
    <t>не было проверок</t>
  </si>
  <si>
    <t>04 октября 2018</t>
  </si>
  <si>
    <t>за 4 квартал 2018 года</t>
  </si>
  <si>
    <t>-</t>
  </si>
  <si>
    <t>жалоб нет</t>
  </si>
  <si>
    <t xml:space="preserve">                 проверок не было</t>
  </si>
  <si>
    <t>Дата  "____" января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</si>
</sst>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Times New Roman"/>
      <family val="2"/>
      <charset val="204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8" tint="-0.499984740745262"/>
      <name val="Times New Roman"/>
      <family val="2"/>
      <charset val="204"/>
    </font>
    <font>
      <sz val="16"/>
      <color theme="8" tint="-0.499984740745262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u/>
      <sz val="16"/>
      <color theme="8" tint="-0.499984740745262"/>
      <name val="Times New Roman"/>
      <family val="2"/>
      <charset val="204"/>
    </font>
    <font>
      <sz val="16"/>
      <name val="Times New Roman"/>
      <family val="1"/>
      <charset val="204"/>
    </font>
    <font>
      <sz val="12"/>
      <color theme="8" tint="-0.49998474074526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" fontId="2" fillId="0" borderId="0" xfId="0" applyNumberFormat="1" applyFont="1"/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0"/>
  <sheetViews>
    <sheetView view="pageBreakPreview" topLeftCell="A37" zoomScale="40" zoomScaleNormal="60" zoomScaleSheetLayoutView="40" workbookViewId="0">
      <selection activeCell="A43" sqref="A43:N61"/>
    </sheetView>
  </sheetViews>
  <sheetFormatPr defaultColWidth="9" defaultRowHeight="20.25" x14ac:dyDescent="0.3"/>
  <cols>
    <col min="1" max="1" width="61.125" style="1" customWidth="1"/>
    <col min="2" max="2" width="16.75" style="1" customWidth="1"/>
    <col min="3" max="3" width="16.25" style="1" customWidth="1"/>
    <col min="4" max="4" width="17.875" style="1" customWidth="1"/>
    <col min="5" max="5" width="15.125" style="1" customWidth="1"/>
    <col min="6" max="6" width="17.625" style="1" customWidth="1"/>
    <col min="7" max="7" width="18.75" style="1" customWidth="1"/>
    <col min="8" max="8" width="20.125" style="1" bestFit="1" customWidth="1"/>
    <col min="9" max="9" width="21.5" style="1" customWidth="1"/>
    <col min="10" max="10" width="20.375" style="1" customWidth="1"/>
    <col min="11" max="11" width="17.875" style="1" customWidth="1"/>
    <col min="12" max="12" width="18.625" style="1" customWidth="1"/>
    <col min="13" max="13" width="10.875" style="1" customWidth="1"/>
    <col min="14" max="14" width="12.25" style="1" customWidth="1"/>
    <col min="15" max="15" width="9" style="1"/>
    <col min="16" max="16" width="12.125" style="1" bestFit="1" customWidth="1"/>
    <col min="17" max="16384" width="9" style="1"/>
  </cols>
  <sheetData>
    <row r="2" spans="1:14" x14ac:dyDescent="0.3">
      <c r="A2" s="57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x14ac:dyDescent="0.3">
      <c r="A3" s="57" t="s">
        <v>11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x14ac:dyDescent="0.3">
      <c r="A4" s="57" t="s">
        <v>12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3">
      <c r="B6" s="58" t="s">
        <v>27</v>
      </c>
      <c r="C6" s="58"/>
      <c r="D6" s="58"/>
      <c r="E6" s="58"/>
      <c r="F6" s="58"/>
      <c r="G6" s="58"/>
      <c r="H6" s="58"/>
      <c r="I6" s="58"/>
      <c r="J6" s="58"/>
      <c r="K6" s="58"/>
      <c r="L6" s="6"/>
      <c r="M6" s="6"/>
      <c r="N6" s="6"/>
    </row>
    <row r="7" spans="1:14" x14ac:dyDescent="0.3">
      <c r="A7" s="56" t="s">
        <v>13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x14ac:dyDescent="0.3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4" x14ac:dyDescent="0.3">
      <c r="B9" s="2"/>
      <c r="C9" s="2"/>
      <c r="D9" s="2"/>
      <c r="E9" s="60" t="s">
        <v>60</v>
      </c>
      <c r="F9" s="60"/>
      <c r="G9" s="60"/>
      <c r="H9" s="60"/>
      <c r="I9" s="2"/>
      <c r="J9" s="2"/>
      <c r="K9" s="2"/>
      <c r="L9" s="2"/>
      <c r="M9" s="2"/>
      <c r="N9" s="2"/>
    </row>
    <row r="10" spans="1:14" x14ac:dyDescent="0.3">
      <c r="A10" s="56" t="s">
        <v>14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4" x14ac:dyDescent="0.3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4" x14ac:dyDescent="0.3">
      <c r="A12" s="56" t="s">
        <v>72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">
      <c r="A14" s="59" t="s">
        <v>53</v>
      </c>
      <c r="B14" s="59" t="s">
        <v>0</v>
      </c>
      <c r="C14" s="59"/>
      <c r="D14" s="59"/>
      <c r="E14" s="59"/>
      <c r="F14" s="59"/>
      <c r="G14" s="59"/>
      <c r="H14" s="59" t="s">
        <v>28</v>
      </c>
      <c r="I14" s="59"/>
      <c r="J14" s="59"/>
      <c r="K14" s="59"/>
      <c r="L14" s="59"/>
      <c r="M14" s="59" t="s">
        <v>52</v>
      </c>
      <c r="N14" s="59"/>
    </row>
    <row r="15" spans="1:14" x14ac:dyDescent="0.3">
      <c r="A15" s="59"/>
      <c r="B15" s="59" t="s">
        <v>51</v>
      </c>
      <c r="C15" s="59" t="s">
        <v>1</v>
      </c>
      <c r="D15" s="59"/>
      <c r="E15" s="59"/>
      <c r="F15" s="59" t="s">
        <v>2</v>
      </c>
      <c r="G15" s="59"/>
      <c r="H15" s="59" t="s">
        <v>1</v>
      </c>
      <c r="I15" s="59"/>
      <c r="J15" s="59"/>
      <c r="K15" s="59" t="s">
        <v>2</v>
      </c>
      <c r="L15" s="59"/>
      <c r="M15" s="59"/>
      <c r="N15" s="59"/>
    </row>
    <row r="16" spans="1:14" ht="60.75" x14ac:dyDescent="0.3">
      <c r="A16" s="59"/>
      <c r="B16" s="59"/>
      <c r="C16" s="17" t="s">
        <v>3</v>
      </c>
      <c r="D16" s="17" t="s">
        <v>4</v>
      </c>
      <c r="E16" s="17" t="s">
        <v>5</v>
      </c>
      <c r="F16" s="17" t="s">
        <v>4</v>
      </c>
      <c r="G16" s="17" t="s">
        <v>6</v>
      </c>
      <c r="H16" s="17" t="s">
        <v>3</v>
      </c>
      <c r="I16" s="17" t="s">
        <v>4</v>
      </c>
      <c r="J16" s="17" t="s">
        <v>5</v>
      </c>
      <c r="K16" s="17" t="s">
        <v>4</v>
      </c>
      <c r="L16" s="17" t="s">
        <v>6</v>
      </c>
      <c r="M16" s="59"/>
      <c r="N16" s="59"/>
    </row>
    <row r="17" spans="1:16" x14ac:dyDescent="0.3">
      <c r="A17" s="17">
        <v>1</v>
      </c>
      <c r="B17" s="17">
        <v>2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59">
        <v>13</v>
      </c>
      <c r="N17" s="59"/>
    </row>
    <row r="18" spans="1:16" ht="40.5" x14ac:dyDescent="0.3">
      <c r="A18" s="11" t="s">
        <v>7</v>
      </c>
      <c r="B18" s="17" t="s">
        <v>8</v>
      </c>
      <c r="C18" s="17" t="s">
        <v>8</v>
      </c>
      <c r="D18" s="17" t="s">
        <v>8</v>
      </c>
      <c r="E18" s="17" t="s">
        <v>8</v>
      </c>
      <c r="F18" s="17" t="s">
        <v>8</v>
      </c>
      <c r="G18" s="17" t="s">
        <v>8</v>
      </c>
      <c r="H18" s="14">
        <v>3427986.42</v>
      </c>
      <c r="I18" s="14">
        <v>3427986.42</v>
      </c>
      <c r="J18" s="14">
        <v>1265154.42</v>
      </c>
      <c r="K18" s="14">
        <v>3427452.62</v>
      </c>
      <c r="L18" s="14">
        <v>1285583.7</v>
      </c>
      <c r="M18" s="59"/>
      <c r="N18" s="59"/>
      <c r="P18" s="13"/>
    </row>
    <row r="19" spans="1:16" ht="40.5" x14ac:dyDescent="0.3">
      <c r="A19" s="11" t="s">
        <v>29</v>
      </c>
      <c r="B19" s="59" t="s">
        <v>30</v>
      </c>
      <c r="C19" s="15">
        <f>C20+C21</f>
        <v>42</v>
      </c>
      <c r="D19" s="15">
        <f t="shared" ref="D19:E19" si="0">D20+D21</f>
        <v>42</v>
      </c>
      <c r="E19" s="15">
        <f t="shared" si="0"/>
        <v>18</v>
      </c>
      <c r="F19" s="17"/>
      <c r="G19" s="17"/>
      <c r="H19" s="14">
        <f>H18</f>
        <v>3427986.42</v>
      </c>
      <c r="I19" s="14">
        <f t="shared" ref="I19:L19" si="1">I18</f>
        <v>3427986.42</v>
      </c>
      <c r="J19" s="14">
        <f t="shared" si="1"/>
        <v>1265154.42</v>
      </c>
      <c r="K19" s="14">
        <f t="shared" si="1"/>
        <v>3427452.62</v>
      </c>
      <c r="L19" s="14">
        <f t="shared" si="1"/>
        <v>1285583.7</v>
      </c>
      <c r="M19" s="59"/>
      <c r="N19" s="59"/>
    </row>
    <row r="20" spans="1:16" x14ac:dyDescent="0.3">
      <c r="A20" s="11" t="s">
        <v>32</v>
      </c>
      <c r="B20" s="59"/>
      <c r="C20" s="15">
        <v>10</v>
      </c>
      <c r="D20" s="15">
        <v>10</v>
      </c>
      <c r="E20" s="15">
        <v>6</v>
      </c>
      <c r="F20" s="17"/>
      <c r="G20" s="17"/>
      <c r="H20" s="21"/>
      <c r="I20" s="21"/>
      <c r="J20" s="21"/>
      <c r="K20" s="17"/>
      <c r="L20" s="17"/>
      <c r="M20" s="59"/>
      <c r="N20" s="59"/>
    </row>
    <row r="21" spans="1:16" x14ac:dyDescent="0.3">
      <c r="A21" s="11" t="s">
        <v>31</v>
      </c>
      <c r="B21" s="59"/>
      <c r="C21" s="15">
        <v>32</v>
      </c>
      <c r="D21" s="15">
        <v>32</v>
      </c>
      <c r="E21" s="15">
        <v>12</v>
      </c>
      <c r="F21" s="17"/>
      <c r="G21" s="17"/>
      <c r="H21" s="17"/>
      <c r="I21" s="17"/>
      <c r="J21" s="17"/>
      <c r="K21" s="17"/>
      <c r="L21" s="17"/>
      <c r="M21" s="59"/>
      <c r="N21" s="59"/>
    </row>
    <row r="22" spans="1:16" x14ac:dyDescent="0.3">
      <c r="A22" s="11" t="s">
        <v>33</v>
      </c>
      <c r="B22" s="59" t="s">
        <v>9</v>
      </c>
      <c r="C22" s="15">
        <f>C23+C24</f>
        <v>10280</v>
      </c>
      <c r="D22" s="15">
        <f t="shared" ref="D22:E22" si="2">D23+D24</f>
        <v>10280</v>
      </c>
      <c r="E22" s="15">
        <f t="shared" si="2"/>
        <v>6730</v>
      </c>
      <c r="F22" s="17"/>
      <c r="G22" s="17"/>
      <c r="H22" s="17"/>
      <c r="I22" s="17"/>
      <c r="J22" s="17"/>
      <c r="K22" s="17"/>
      <c r="L22" s="17"/>
      <c r="M22" s="59"/>
      <c r="N22" s="59"/>
    </row>
    <row r="23" spans="1:16" x14ac:dyDescent="0.3">
      <c r="A23" s="11" t="s">
        <v>34</v>
      </c>
      <c r="B23" s="59"/>
      <c r="C23" s="15">
        <v>7280</v>
      </c>
      <c r="D23" s="15">
        <v>7280</v>
      </c>
      <c r="E23" s="15">
        <v>5580</v>
      </c>
      <c r="F23" s="17"/>
      <c r="G23" s="17"/>
      <c r="H23" s="17"/>
      <c r="I23" s="17"/>
      <c r="J23" s="17"/>
      <c r="K23" s="17"/>
      <c r="L23" s="17"/>
      <c r="M23" s="59"/>
      <c r="N23" s="59"/>
    </row>
    <row r="24" spans="1:16" x14ac:dyDescent="0.3">
      <c r="A24" s="11" t="s">
        <v>31</v>
      </c>
      <c r="B24" s="59"/>
      <c r="C24" s="15">
        <v>3000</v>
      </c>
      <c r="D24" s="15">
        <v>3000</v>
      </c>
      <c r="E24" s="15">
        <v>1150</v>
      </c>
      <c r="F24" s="17"/>
      <c r="G24" s="17"/>
      <c r="H24" s="17"/>
      <c r="I24" s="17"/>
      <c r="J24" s="17"/>
      <c r="K24" s="17"/>
      <c r="L24" s="17"/>
      <c r="M24" s="59"/>
      <c r="N24" s="59"/>
    </row>
    <row r="25" spans="1:16" ht="40.5" x14ac:dyDescent="0.3">
      <c r="A25" s="11" t="s">
        <v>35</v>
      </c>
      <c r="B25" s="17" t="s">
        <v>8</v>
      </c>
      <c r="C25" s="17" t="s">
        <v>8</v>
      </c>
      <c r="D25" s="17" t="s">
        <v>8</v>
      </c>
      <c r="E25" s="17" t="s">
        <v>8</v>
      </c>
      <c r="F25" s="17" t="s">
        <v>8</v>
      </c>
      <c r="G25" s="17" t="s">
        <v>8</v>
      </c>
      <c r="H25" s="17" t="s">
        <v>8</v>
      </c>
      <c r="I25" s="17" t="s">
        <v>8</v>
      </c>
      <c r="J25" s="17" t="s">
        <v>8</v>
      </c>
      <c r="K25" s="17" t="s">
        <v>8</v>
      </c>
      <c r="L25" s="17" t="s">
        <v>8</v>
      </c>
      <c r="M25" s="59" t="s">
        <v>8</v>
      </c>
      <c r="N25" s="59"/>
    </row>
    <row r="26" spans="1:16" ht="40.5" x14ac:dyDescent="0.3">
      <c r="A26" s="11" t="s">
        <v>48</v>
      </c>
      <c r="B26" s="17" t="s">
        <v>36</v>
      </c>
      <c r="C26" s="17">
        <v>90</v>
      </c>
      <c r="D26" s="17" t="s">
        <v>8</v>
      </c>
      <c r="E26" s="17">
        <v>90</v>
      </c>
      <c r="F26" s="17" t="s">
        <v>8</v>
      </c>
      <c r="G26" s="17"/>
      <c r="H26" s="17" t="s">
        <v>8</v>
      </c>
      <c r="I26" s="17" t="s">
        <v>8</v>
      </c>
      <c r="J26" s="17" t="s">
        <v>8</v>
      </c>
      <c r="K26" s="17" t="s">
        <v>8</v>
      </c>
      <c r="L26" s="17" t="s">
        <v>8</v>
      </c>
      <c r="M26" s="59"/>
      <c r="N26" s="59"/>
    </row>
    <row r="27" spans="1:16" ht="69.75" customHeight="1" x14ac:dyDescent="0.3">
      <c r="A27" s="11" t="s">
        <v>37</v>
      </c>
      <c r="B27" s="17" t="s">
        <v>36</v>
      </c>
      <c r="C27" s="17" t="s">
        <v>49</v>
      </c>
      <c r="D27" s="17" t="s">
        <v>8</v>
      </c>
      <c r="E27" s="17" t="s">
        <v>49</v>
      </c>
      <c r="F27" s="17" t="s">
        <v>8</v>
      </c>
      <c r="G27" s="17"/>
      <c r="H27" s="17" t="s">
        <v>8</v>
      </c>
      <c r="I27" s="17" t="s">
        <v>8</v>
      </c>
      <c r="J27" s="17" t="s">
        <v>8</v>
      </c>
      <c r="K27" s="17" t="s">
        <v>8</v>
      </c>
      <c r="L27" s="17" t="s">
        <v>8</v>
      </c>
      <c r="M27" s="59"/>
      <c r="N27" s="59"/>
    </row>
    <row r="28" spans="1:16" ht="45" customHeight="1" x14ac:dyDescent="0.3">
      <c r="A28" s="11" t="s">
        <v>38</v>
      </c>
      <c r="B28" s="17" t="s">
        <v>36</v>
      </c>
      <c r="C28" s="17">
        <v>100</v>
      </c>
      <c r="D28" s="17" t="s">
        <v>8</v>
      </c>
      <c r="E28" s="17">
        <v>100</v>
      </c>
      <c r="F28" s="17" t="s">
        <v>8</v>
      </c>
      <c r="G28" s="17"/>
      <c r="H28" s="17" t="s">
        <v>8</v>
      </c>
      <c r="I28" s="17" t="s">
        <v>8</v>
      </c>
      <c r="J28" s="17" t="s">
        <v>8</v>
      </c>
      <c r="K28" s="17" t="s">
        <v>8</v>
      </c>
      <c r="L28" s="17" t="s">
        <v>8</v>
      </c>
      <c r="M28" s="59"/>
      <c r="N28" s="59"/>
    </row>
    <row r="30" spans="1:16" x14ac:dyDescent="0.3">
      <c r="A30" s="56" t="s">
        <v>41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6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6" x14ac:dyDescent="0.3">
      <c r="A32" s="59" t="s">
        <v>53</v>
      </c>
      <c r="B32" s="59" t="s">
        <v>39</v>
      </c>
      <c r="C32" s="59"/>
      <c r="D32" s="59"/>
      <c r="E32" s="59"/>
      <c r="F32" s="59"/>
      <c r="G32" s="59"/>
      <c r="H32" s="59" t="s">
        <v>40</v>
      </c>
      <c r="I32" s="59"/>
      <c r="J32" s="59"/>
      <c r="K32" s="59"/>
      <c r="L32" s="59"/>
      <c r="M32" s="59" t="s">
        <v>52</v>
      </c>
      <c r="N32" s="59"/>
    </row>
    <row r="33" spans="1:14" x14ac:dyDescent="0.3">
      <c r="A33" s="59"/>
      <c r="B33" s="59" t="s">
        <v>51</v>
      </c>
      <c r="C33" s="59" t="s">
        <v>1</v>
      </c>
      <c r="D33" s="59"/>
      <c r="E33" s="59"/>
      <c r="F33" s="59" t="s">
        <v>2</v>
      </c>
      <c r="G33" s="59"/>
      <c r="H33" s="59" t="s">
        <v>1</v>
      </c>
      <c r="I33" s="59"/>
      <c r="J33" s="59"/>
      <c r="K33" s="59" t="s">
        <v>2</v>
      </c>
      <c r="L33" s="59"/>
      <c r="M33" s="59"/>
      <c r="N33" s="59"/>
    </row>
    <row r="34" spans="1:14" ht="69.75" customHeight="1" x14ac:dyDescent="0.3">
      <c r="A34" s="59"/>
      <c r="B34" s="59"/>
      <c r="C34" s="17" t="s">
        <v>3</v>
      </c>
      <c r="D34" s="17" t="s">
        <v>4</v>
      </c>
      <c r="E34" s="17" t="s">
        <v>5</v>
      </c>
      <c r="F34" s="17" t="s">
        <v>4</v>
      </c>
      <c r="G34" s="17" t="s">
        <v>6</v>
      </c>
      <c r="H34" s="17" t="s">
        <v>3</v>
      </c>
      <c r="I34" s="17" t="s">
        <v>4</v>
      </c>
      <c r="J34" s="17" t="s">
        <v>5</v>
      </c>
      <c r="K34" s="17" t="s">
        <v>4</v>
      </c>
      <c r="L34" s="17" t="s">
        <v>6</v>
      </c>
      <c r="M34" s="59"/>
      <c r="N34" s="59"/>
    </row>
    <row r="35" spans="1:14" x14ac:dyDescent="0.3">
      <c r="A35" s="17">
        <v>1</v>
      </c>
      <c r="B35" s="17">
        <v>2</v>
      </c>
      <c r="C35" s="17">
        <v>3</v>
      </c>
      <c r="D35" s="17">
        <v>4</v>
      </c>
      <c r="E35" s="17">
        <v>5</v>
      </c>
      <c r="F35" s="17">
        <v>6</v>
      </c>
      <c r="G35" s="17">
        <v>7</v>
      </c>
      <c r="H35" s="17">
        <v>8</v>
      </c>
      <c r="I35" s="17">
        <v>9</v>
      </c>
      <c r="J35" s="17">
        <v>10</v>
      </c>
      <c r="K35" s="17">
        <v>11</v>
      </c>
      <c r="L35" s="17">
        <v>12</v>
      </c>
      <c r="M35" s="59">
        <v>13</v>
      </c>
      <c r="N35" s="59"/>
    </row>
    <row r="36" spans="1:14" x14ac:dyDescent="0.3">
      <c r="A36" s="11" t="s">
        <v>50</v>
      </c>
      <c r="B36" s="17" t="s">
        <v>8</v>
      </c>
      <c r="C36" s="17" t="s">
        <v>8</v>
      </c>
      <c r="D36" s="17" t="s">
        <v>8</v>
      </c>
      <c r="E36" s="17" t="s">
        <v>8</v>
      </c>
      <c r="F36" s="17" t="s">
        <v>8</v>
      </c>
      <c r="G36" s="17" t="s">
        <v>8</v>
      </c>
      <c r="H36" s="14">
        <v>3426146.42</v>
      </c>
      <c r="I36" s="14">
        <v>3426146.42</v>
      </c>
      <c r="J36" s="14">
        <v>1264713.42</v>
      </c>
      <c r="K36" s="14">
        <v>3426146.42</v>
      </c>
      <c r="L36" s="14">
        <v>1285238.6900000002</v>
      </c>
      <c r="M36" s="59"/>
      <c r="N36" s="59"/>
    </row>
    <row r="37" spans="1:14" ht="40.5" x14ac:dyDescent="0.3">
      <c r="A37" s="11" t="s">
        <v>54</v>
      </c>
      <c r="B37" s="59" t="s">
        <v>30</v>
      </c>
      <c r="C37" s="15">
        <f>C38+C39</f>
        <v>4</v>
      </c>
      <c r="D37" s="15">
        <f t="shared" ref="D37:G37" si="3">D38+D39</f>
        <v>4</v>
      </c>
      <c r="E37" s="15">
        <f t="shared" si="3"/>
        <v>0</v>
      </c>
      <c r="F37" s="17">
        <f t="shared" si="3"/>
        <v>0</v>
      </c>
      <c r="G37" s="17">
        <f t="shared" si="3"/>
        <v>0</v>
      </c>
      <c r="H37" s="14">
        <f>H36</f>
        <v>3426146.42</v>
      </c>
      <c r="I37" s="14">
        <f t="shared" ref="I37:L37" si="4">I36</f>
        <v>3426146.42</v>
      </c>
      <c r="J37" s="14">
        <f t="shared" si="4"/>
        <v>1264713.42</v>
      </c>
      <c r="K37" s="14">
        <f t="shared" si="4"/>
        <v>3426146.42</v>
      </c>
      <c r="L37" s="14">
        <f t="shared" si="4"/>
        <v>1285238.6900000002</v>
      </c>
      <c r="M37" s="59"/>
      <c r="N37" s="59"/>
    </row>
    <row r="38" spans="1:14" x14ac:dyDescent="0.3">
      <c r="A38" s="11" t="s">
        <v>32</v>
      </c>
      <c r="B38" s="59"/>
      <c r="C38" s="15">
        <v>2</v>
      </c>
      <c r="D38" s="15">
        <v>2</v>
      </c>
      <c r="E38" s="15">
        <v>0</v>
      </c>
      <c r="F38" s="17"/>
      <c r="G38" s="17"/>
      <c r="H38" s="17"/>
      <c r="I38" s="17"/>
      <c r="J38" s="17"/>
      <c r="K38" s="17"/>
      <c r="L38" s="17"/>
      <c r="M38" s="59"/>
      <c r="N38" s="59"/>
    </row>
    <row r="39" spans="1:14" x14ac:dyDescent="0.3">
      <c r="A39" s="11" t="s">
        <v>31</v>
      </c>
      <c r="B39" s="59"/>
      <c r="C39" s="15">
        <v>2</v>
      </c>
      <c r="D39" s="15">
        <v>2</v>
      </c>
      <c r="E39" s="15">
        <v>0</v>
      </c>
      <c r="F39" s="17"/>
      <c r="G39" s="17"/>
      <c r="H39" s="17"/>
      <c r="I39" s="17"/>
      <c r="J39" s="17"/>
      <c r="K39" s="17"/>
      <c r="L39" s="17"/>
      <c r="M39" s="59"/>
      <c r="N39" s="59"/>
    </row>
    <row r="40" spans="1:14" ht="45" customHeight="1" x14ac:dyDescent="0.3">
      <c r="A40" s="11" t="s">
        <v>56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  <c r="G40" s="17" t="s">
        <v>8</v>
      </c>
      <c r="H40" s="17" t="s">
        <v>8</v>
      </c>
      <c r="I40" s="17" t="s">
        <v>8</v>
      </c>
      <c r="J40" s="17" t="s">
        <v>8</v>
      </c>
      <c r="K40" s="17" t="s">
        <v>8</v>
      </c>
      <c r="L40" s="17" t="s">
        <v>8</v>
      </c>
      <c r="M40" s="59"/>
      <c r="N40" s="59"/>
    </row>
    <row r="41" spans="1:14" ht="65.25" customHeight="1" x14ac:dyDescent="0.3">
      <c r="A41" s="11" t="s">
        <v>55</v>
      </c>
      <c r="B41" s="17" t="s">
        <v>36</v>
      </c>
      <c r="C41" s="17"/>
      <c r="D41" s="17" t="s">
        <v>8</v>
      </c>
      <c r="E41" s="17"/>
      <c r="F41" s="17" t="s">
        <v>8</v>
      </c>
      <c r="G41" s="17"/>
      <c r="H41" s="17" t="s">
        <v>8</v>
      </c>
      <c r="I41" s="17" t="s">
        <v>8</v>
      </c>
      <c r="J41" s="17" t="s">
        <v>8</v>
      </c>
      <c r="K41" s="17" t="s">
        <v>8</v>
      </c>
      <c r="L41" s="17" t="s">
        <v>8</v>
      </c>
      <c r="M41" s="59"/>
      <c r="N41" s="59"/>
    </row>
    <row r="43" spans="1:14" x14ac:dyDescent="0.3">
      <c r="A43" s="56" t="s">
        <v>47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 s="10" customFormat="1" x14ac:dyDescent="0.3">
      <c r="A45" s="59" t="s">
        <v>42</v>
      </c>
      <c r="B45" s="59" t="s">
        <v>43</v>
      </c>
      <c r="C45" s="59"/>
      <c r="D45" s="59"/>
      <c r="E45" s="59"/>
      <c r="F45" s="59"/>
      <c r="G45" s="59"/>
      <c r="H45" s="59"/>
      <c r="I45" s="59"/>
      <c r="J45" s="59"/>
      <c r="K45" s="59" t="s">
        <v>52</v>
      </c>
      <c r="L45" s="59"/>
      <c r="M45" s="59"/>
      <c r="N45" s="59"/>
    </row>
    <row r="46" spans="1:14" s="10" customFormat="1" x14ac:dyDescent="0.3">
      <c r="A46" s="59"/>
      <c r="B46" s="59" t="s">
        <v>15</v>
      </c>
      <c r="C46" s="59"/>
      <c r="D46" s="59"/>
      <c r="E46" s="59"/>
      <c r="F46" s="59"/>
      <c r="G46" s="59"/>
      <c r="H46" s="59" t="s">
        <v>16</v>
      </c>
      <c r="I46" s="59"/>
      <c r="J46" s="59"/>
      <c r="K46" s="59"/>
      <c r="L46" s="59"/>
      <c r="M46" s="59"/>
      <c r="N46" s="59"/>
    </row>
    <row r="47" spans="1:14" s="10" customFormat="1" x14ac:dyDescent="0.3">
      <c r="A47" s="59"/>
      <c r="B47" s="59" t="s">
        <v>17</v>
      </c>
      <c r="C47" s="59"/>
      <c r="D47" s="59"/>
      <c r="E47" s="59" t="s">
        <v>4</v>
      </c>
      <c r="F47" s="59"/>
      <c r="G47" s="59"/>
      <c r="H47" s="59"/>
      <c r="I47" s="59"/>
      <c r="J47" s="59"/>
      <c r="K47" s="59"/>
      <c r="L47" s="59"/>
      <c r="M47" s="59"/>
      <c r="N47" s="59"/>
    </row>
    <row r="48" spans="1:14" s="10" customFormat="1" x14ac:dyDescent="0.3">
      <c r="A48" s="17">
        <v>1</v>
      </c>
      <c r="B48" s="59">
        <v>2</v>
      </c>
      <c r="C48" s="59"/>
      <c r="D48" s="59"/>
      <c r="E48" s="59">
        <v>3</v>
      </c>
      <c r="F48" s="59"/>
      <c r="G48" s="59"/>
      <c r="H48" s="59">
        <v>4</v>
      </c>
      <c r="I48" s="59"/>
      <c r="J48" s="59"/>
      <c r="K48" s="59">
        <v>5</v>
      </c>
      <c r="L48" s="59"/>
      <c r="M48" s="59"/>
      <c r="N48" s="59"/>
    </row>
    <row r="49" spans="1:14" s="10" customFormat="1" ht="86.25" customHeight="1" x14ac:dyDescent="0.3">
      <c r="A49" s="12" t="s">
        <v>44</v>
      </c>
      <c r="B49" s="59">
        <f>B51</f>
        <v>0</v>
      </c>
      <c r="C49" s="59"/>
      <c r="D49" s="59"/>
      <c r="E49" s="59">
        <f t="shared" ref="E49" si="5">E51</f>
        <v>0</v>
      </c>
      <c r="F49" s="59"/>
      <c r="G49" s="59"/>
      <c r="H49" s="59">
        <f t="shared" ref="H49" si="6">H51</f>
        <v>0</v>
      </c>
      <c r="I49" s="59"/>
      <c r="J49" s="59"/>
      <c r="K49" s="59"/>
      <c r="L49" s="59"/>
      <c r="M49" s="59"/>
      <c r="N49" s="59"/>
    </row>
    <row r="50" spans="1:14" s="10" customFormat="1" ht="24.75" customHeight="1" x14ac:dyDescent="0.3">
      <c r="A50" s="12" t="s">
        <v>45</v>
      </c>
      <c r="B50" s="59">
        <v>0</v>
      </c>
      <c r="C50" s="59"/>
      <c r="D50" s="59"/>
      <c r="E50" s="61">
        <f>H50</f>
        <v>0</v>
      </c>
      <c r="F50" s="61"/>
      <c r="G50" s="61"/>
      <c r="H50" s="62">
        <v>0</v>
      </c>
      <c r="I50" s="62"/>
      <c r="J50" s="62"/>
      <c r="K50" s="59"/>
      <c r="L50" s="59"/>
      <c r="M50" s="59"/>
      <c r="N50" s="59"/>
    </row>
    <row r="51" spans="1:14" s="10" customFormat="1" ht="23.25" customHeight="1" x14ac:dyDescent="0.3">
      <c r="A51" s="12" t="s">
        <v>46</v>
      </c>
      <c r="B51" s="59">
        <v>0</v>
      </c>
      <c r="C51" s="59"/>
      <c r="D51" s="59"/>
      <c r="E51" s="61">
        <f>H51</f>
        <v>0</v>
      </c>
      <c r="F51" s="61"/>
      <c r="G51" s="61"/>
      <c r="H51" s="62">
        <v>0</v>
      </c>
      <c r="I51" s="62"/>
      <c r="J51" s="62"/>
      <c r="K51" s="59"/>
      <c r="L51" s="59"/>
      <c r="M51" s="59"/>
      <c r="N51" s="59"/>
    </row>
    <row r="53" spans="1:14" x14ac:dyDescent="0.3">
      <c r="A53" s="56" t="s">
        <v>58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5" spans="1:14" ht="20.25" customHeight="1" x14ac:dyDescent="0.3">
      <c r="A55" s="17" t="s">
        <v>18</v>
      </c>
      <c r="B55" s="69" t="s">
        <v>19</v>
      </c>
      <c r="C55" s="69"/>
      <c r="D55" s="69"/>
      <c r="E55" s="69"/>
      <c r="F55" s="69"/>
      <c r="G55" s="69"/>
      <c r="H55" s="70" t="s">
        <v>20</v>
      </c>
      <c r="I55" s="70"/>
      <c r="J55" s="70"/>
      <c r="K55" s="70"/>
      <c r="L55" s="70"/>
      <c r="M55" s="70"/>
      <c r="N55" s="70"/>
    </row>
    <row r="56" spans="1:14" x14ac:dyDescent="0.3">
      <c r="A56" s="20"/>
      <c r="B56" s="71"/>
      <c r="C56" s="72"/>
      <c r="D56" s="72"/>
      <c r="E56" s="72"/>
      <c r="F56" s="72"/>
      <c r="G56" s="73"/>
      <c r="H56" s="70"/>
      <c r="I56" s="70"/>
      <c r="J56" s="70"/>
      <c r="K56" s="70"/>
      <c r="L56" s="70"/>
      <c r="M56" s="70"/>
      <c r="N56" s="70"/>
    </row>
    <row r="58" spans="1:14" x14ac:dyDescent="0.3">
      <c r="A58" s="74" t="s">
        <v>59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</row>
    <row r="59" spans="1:14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4" x14ac:dyDescent="0.3">
      <c r="A60" s="17" t="s">
        <v>24</v>
      </c>
      <c r="B60" s="78" t="s">
        <v>26</v>
      </c>
      <c r="C60" s="79"/>
      <c r="D60" s="80"/>
      <c r="E60" s="63" t="s">
        <v>25</v>
      </c>
      <c r="F60" s="64"/>
      <c r="G60" s="64"/>
      <c r="H60" s="64"/>
      <c r="I60" s="65"/>
      <c r="J60" s="63" t="s">
        <v>20</v>
      </c>
      <c r="K60" s="64"/>
      <c r="L60" s="64"/>
      <c r="M60" s="64"/>
      <c r="N60" s="65"/>
    </row>
    <row r="61" spans="1:14" ht="21" x14ac:dyDescent="0.35">
      <c r="A61" s="9"/>
      <c r="B61" s="66"/>
      <c r="C61" s="67"/>
      <c r="D61" s="68"/>
      <c r="E61" s="66"/>
      <c r="F61" s="67"/>
      <c r="G61" s="67"/>
      <c r="H61" s="67"/>
      <c r="I61" s="68"/>
      <c r="J61" s="66"/>
      <c r="K61" s="67"/>
      <c r="L61" s="67"/>
      <c r="M61" s="67"/>
      <c r="N61" s="68"/>
    </row>
    <row r="62" spans="1:14" ht="21" x14ac:dyDescent="0.3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1" x14ac:dyDescent="0.35">
      <c r="A63" s="3"/>
      <c r="B63" s="4"/>
      <c r="C63" s="4"/>
      <c r="D63" s="4"/>
      <c r="E63" s="4"/>
      <c r="F63" s="4"/>
      <c r="G63" s="4"/>
      <c r="H63" s="19"/>
      <c r="I63" s="19"/>
      <c r="J63" s="19"/>
      <c r="K63" s="19"/>
      <c r="L63" s="19"/>
      <c r="M63" s="19"/>
      <c r="N63" s="19"/>
    </row>
    <row r="65" spans="1:6" x14ac:dyDescent="0.3">
      <c r="A65" s="5" t="s">
        <v>21</v>
      </c>
      <c r="B65" s="75"/>
      <c r="C65" s="75"/>
      <c r="D65" s="75"/>
      <c r="E65" s="76" t="s">
        <v>57</v>
      </c>
      <c r="F65" s="76"/>
    </row>
    <row r="66" spans="1:6" x14ac:dyDescent="0.3">
      <c r="A66" s="5"/>
      <c r="B66" s="77" t="s">
        <v>22</v>
      </c>
      <c r="C66" s="77"/>
      <c r="D66" s="77"/>
    </row>
    <row r="67" spans="1:6" x14ac:dyDescent="0.3">
      <c r="A67" s="16" t="s">
        <v>23</v>
      </c>
      <c r="B67" s="7"/>
      <c r="C67" s="7"/>
    </row>
    <row r="68" spans="1:6" x14ac:dyDescent="0.3">
      <c r="A68" s="16"/>
      <c r="B68" s="7"/>
      <c r="C68" s="7"/>
    </row>
    <row r="69" spans="1:6" x14ac:dyDescent="0.3">
      <c r="B69" s="7"/>
    </row>
    <row r="70" spans="1:6" x14ac:dyDescent="0.3">
      <c r="A70" s="5" t="s">
        <v>61</v>
      </c>
    </row>
  </sheetData>
  <mergeCells count="90">
    <mergeCell ref="B65:D65"/>
    <mergeCell ref="E65:F65"/>
    <mergeCell ref="B66:D66"/>
    <mergeCell ref="B60:D60"/>
    <mergeCell ref="E60:I60"/>
    <mergeCell ref="J60:N60"/>
    <mergeCell ref="B61:D61"/>
    <mergeCell ref="E61:I61"/>
    <mergeCell ref="J61:N61"/>
    <mergeCell ref="A53:N53"/>
    <mergeCell ref="B55:G55"/>
    <mergeCell ref="H55:N55"/>
    <mergeCell ref="B56:G56"/>
    <mergeCell ref="H56:N56"/>
    <mergeCell ref="A58:N58"/>
    <mergeCell ref="B50:D50"/>
    <mergeCell ref="E50:G50"/>
    <mergeCell ref="H50:J50"/>
    <mergeCell ref="K50:N50"/>
    <mergeCell ref="B51:D51"/>
    <mergeCell ref="E51:G51"/>
    <mergeCell ref="H51:J51"/>
    <mergeCell ref="K51:N51"/>
    <mergeCell ref="B48:D48"/>
    <mergeCell ref="E48:G48"/>
    <mergeCell ref="H48:J48"/>
    <mergeCell ref="K48:N48"/>
    <mergeCell ref="B49:D49"/>
    <mergeCell ref="E49:G49"/>
    <mergeCell ref="H49:J49"/>
    <mergeCell ref="K49:N49"/>
    <mergeCell ref="M40:N40"/>
    <mergeCell ref="M41:N41"/>
    <mergeCell ref="A43:N43"/>
    <mergeCell ref="A45:A47"/>
    <mergeCell ref="B45:J45"/>
    <mergeCell ref="K45:N47"/>
    <mergeCell ref="B46:G46"/>
    <mergeCell ref="H46:J47"/>
    <mergeCell ref="B47:D47"/>
    <mergeCell ref="E47:G47"/>
    <mergeCell ref="M35:N35"/>
    <mergeCell ref="M36:N36"/>
    <mergeCell ref="B37:B39"/>
    <mergeCell ref="M37:N37"/>
    <mergeCell ref="M38:N38"/>
    <mergeCell ref="M39:N39"/>
    <mergeCell ref="M27:N27"/>
    <mergeCell ref="M28:N28"/>
    <mergeCell ref="A30:N30"/>
    <mergeCell ref="A32:A34"/>
    <mergeCell ref="B32:G32"/>
    <mergeCell ref="H32:L32"/>
    <mergeCell ref="M32:N34"/>
    <mergeCell ref="B33:B34"/>
    <mergeCell ref="C33:E33"/>
    <mergeCell ref="F33:G33"/>
    <mergeCell ref="H33:J33"/>
    <mergeCell ref="K33:L33"/>
    <mergeCell ref="B22:B24"/>
    <mergeCell ref="M22:N22"/>
    <mergeCell ref="M23:N23"/>
    <mergeCell ref="M24:N24"/>
    <mergeCell ref="M25:N25"/>
    <mergeCell ref="M26:N26"/>
    <mergeCell ref="F15:G15"/>
    <mergeCell ref="H15:J15"/>
    <mergeCell ref="K15:L15"/>
    <mergeCell ref="M17:N17"/>
    <mergeCell ref="M18:N18"/>
    <mergeCell ref="B19:B21"/>
    <mergeCell ref="M19:N19"/>
    <mergeCell ref="M20:N20"/>
    <mergeCell ref="M21:N21"/>
    <mergeCell ref="E9:H9"/>
    <mergeCell ref="A10:N10"/>
    <mergeCell ref="A11:N11"/>
    <mergeCell ref="A12:N12"/>
    <mergeCell ref="A14:A16"/>
    <mergeCell ref="B14:G14"/>
    <mergeCell ref="H14:L14"/>
    <mergeCell ref="M14:N16"/>
    <mergeCell ref="B15:B16"/>
    <mergeCell ref="C15:E15"/>
    <mergeCell ref="A8:N8"/>
    <mergeCell ref="A2:N2"/>
    <mergeCell ref="A3:N3"/>
    <mergeCell ref="A4:N4"/>
    <mergeCell ref="B6:K6"/>
    <mergeCell ref="A7:N7"/>
  </mergeCells>
  <pageMargins left="0.98425196850393704" right="0.39370078740157483" top="0.74803149606299213" bottom="0.74803149606299213" header="0.31496062992125984" footer="0.31496062992125984"/>
  <pageSetup paperSize="9" scale="41" fitToHeight="2" orientation="landscape" r:id="rId1"/>
  <rowBreaks count="1" manualBreakCount="1">
    <brk id="4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5"/>
  <sheetViews>
    <sheetView view="pageBreakPreview" zoomScale="50" zoomScaleNormal="60" zoomScaleSheetLayoutView="50" workbookViewId="0">
      <selection activeCell="A60" sqref="A60"/>
    </sheetView>
  </sheetViews>
  <sheetFormatPr defaultColWidth="9" defaultRowHeight="20.25" x14ac:dyDescent="0.25"/>
  <cols>
    <col min="1" max="1" width="52.25" style="27" customWidth="1"/>
    <col min="2" max="2" width="14.75" style="27" customWidth="1"/>
    <col min="3" max="3" width="15.25" style="27" customWidth="1"/>
    <col min="4" max="4" width="16.375" style="27" customWidth="1"/>
    <col min="5" max="5" width="12.875" style="27" customWidth="1"/>
    <col min="6" max="6" width="18.875" style="27" customWidth="1"/>
    <col min="7" max="7" width="16.75" style="27" customWidth="1"/>
    <col min="8" max="8" width="20.125" style="27" customWidth="1"/>
    <col min="9" max="9" width="21.5" style="27" customWidth="1"/>
    <col min="10" max="10" width="19.625" style="27" customWidth="1"/>
    <col min="11" max="11" width="19.125" style="27" customWidth="1"/>
    <col min="12" max="12" width="18.625" style="27" customWidth="1"/>
    <col min="13" max="13" width="18.875" style="27" customWidth="1"/>
    <col min="14" max="14" width="19.5" style="27" customWidth="1"/>
    <col min="15" max="15" width="26.75" style="27" customWidth="1"/>
    <col min="16" max="16" width="12.125" style="27" bestFit="1" customWidth="1"/>
    <col min="17" max="16384" width="9" style="27"/>
  </cols>
  <sheetData>
    <row r="2" spans="1:15" x14ac:dyDescent="0.25">
      <c r="A2" s="117" t="s">
        <v>10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x14ac:dyDescent="0.25">
      <c r="A3" s="117" t="s">
        <v>11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x14ac:dyDescent="0.25">
      <c r="A4" s="117" t="s">
        <v>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5" ht="20.25" customHeight="1" x14ac:dyDescent="0.25">
      <c r="A6" s="118" t="s">
        <v>81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22.5" customHeight="1" x14ac:dyDescent="0.25">
      <c r="A7" s="82" t="s">
        <v>13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</row>
    <row r="8" spans="1:15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</row>
    <row r="9" spans="1:15" x14ac:dyDescent="0.25">
      <c r="A9" s="118" t="s">
        <v>62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5" x14ac:dyDescent="0.25">
      <c r="A10" s="82" t="s">
        <v>14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</row>
    <row r="12" spans="1:15" ht="20.25" customHeight="1" x14ac:dyDescent="0.25">
      <c r="A12" s="82" t="s">
        <v>78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5" ht="47.45" customHeight="1" x14ac:dyDescent="0.25">
      <c r="A14" s="119" t="s">
        <v>53</v>
      </c>
      <c r="B14" s="71" t="s">
        <v>0</v>
      </c>
      <c r="C14" s="83"/>
      <c r="D14" s="83"/>
      <c r="E14" s="83"/>
      <c r="F14" s="83"/>
      <c r="G14" s="84"/>
      <c r="H14" s="71" t="s">
        <v>28</v>
      </c>
      <c r="I14" s="83"/>
      <c r="J14" s="83"/>
      <c r="K14" s="83"/>
      <c r="L14" s="83"/>
      <c r="M14" s="83"/>
      <c r="N14" s="84"/>
      <c r="O14" s="119" t="s">
        <v>69</v>
      </c>
    </row>
    <row r="15" spans="1:15" ht="101.45" customHeight="1" x14ac:dyDescent="0.25">
      <c r="A15" s="120"/>
      <c r="B15" s="114" t="s">
        <v>51</v>
      </c>
      <c r="C15" s="78" t="s">
        <v>63</v>
      </c>
      <c r="D15" s="79"/>
      <c r="E15" s="80"/>
      <c r="F15" s="78" t="s">
        <v>2</v>
      </c>
      <c r="G15" s="80"/>
      <c r="H15" s="114" t="s">
        <v>70</v>
      </c>
      <c r="I15" s="114" t="s">
        <v>71</v>
      </c>
      <c r="J15" s="78" t="s">
        <v>1</v>
      </c>
      <c r="K15" s="83"/>
      <c r="L15" s="84"/>
      <c r="M15" s="78" t="s">
        <v>2</v>
      </c>
      <c r="N15" s="84"/>
      <c r="O15" s="120"/>
    </row>
    <row r="16" spans="1:15" ht="91.15" customHeight="1" x14ac:dyDescent="0.25">
      <c r="A16" s="121"/>
      <c r="B16" s="116"/>
      <c r="C16" s="25" t="s">
        <v>3</v>
      </c>
      <c r="D16" s="25" t="s">
        <v>4</v>
      </c>
      <c r="E16" s="25" t="s">
        <v>5</v>
      </c>
      <c r="F16" s="25" t="s">
        <v>4</v>
      </c>
      <c r="G16" s="25" t="s">
        <v>6</v>
      </c>
      <c r="H16" s="116"/>
      <c r="I16" s="116"/>
      <c r="J16" s="25" t="s">
        <v>3</v>
      </c>
      <c r="K16" s="25" t="s">
        <v>4</v>
      </c>
      <c r="L16" s="25" t="s">
        <v>5</v>
      </c>
      <c r="M16" s="25" t="s">
        <v>4</v>
      </c>
      <c r="N16" s="25" t="s">
        <v>6</v>
      </c>
      <c r="O16" s="121"/>
    </row>
    <row r="17" spans="1:16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4">
        <v>15</v>
      </c>
    </row>
    <row r="18" spans="1:16" ht="51" customHeight="1" x14ac:dyDescent="0.25">
      <c r="A18" s="12" t="s">
        <v>7</v>
      </c>
      <c r="B18" s="25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5" t="s">
        <v>8</v>
      </c>
      <c r="H18" s="25" t="s">
        <v>8</v>
      </c>
      <c r="I18" s="25" t="s">
        <v>8</v>
      </c>
      <c r="J18" s="45">
        <v>3327358.699</v>
      </c>
      <c r="K18" s="45">
        <v>893808.11</v>
      </c>
      <c r="L18" s="45">
        <v>893808.11</v>
      </c>
      <c r="M18" s="43">
        <v>740763.03</v>
      </c>
      <c r="N18" s="43">
        <v>740763.03</v>
      </c>
      <c r="O18" s="32"/>
    </row>
    <row r="19" spans="1:16" ht="57.75" customHeight="1" x14ac:dyDescent="0.25">
      <c r="A19" s="11" t="s">
        <v>64</v>
      </c>
      <c r="B19" s="114" t="s">
        <v>30</v>
      </c>
      <c r="C19" s="39">
        <f>C20+C21</f>
        <v>35</v>
      </c>
      <c r="D19" s="39">
        <f t="shared" ref="D19:E19" si="0">D20+D21</f>
        <v>7</v>
      </c>
      <c r="E19" s="39">
        <f t="shared" si="0"/>
        <v>7</v>
      </c>
      <c r="F19" s="25">
        <v>8</v>
      </c>
      <c r="G19" s="25">
        <v>8</v>
      </c>
      <c r="H19" s="40"/>
      <c r="I19" s="40"/>
      <c r="J19" s="94">
        <f>J18</f>
        <v>3327358.699</v>
      </c>
      <c r="K19" s="94">
        <f t="shared" ref="K19:N19" si="1">K18</f>
        <v>893808.11</v>
      </c>
      <c r="L19" s="94">
        <f t="shared" si="1"/>
        <v>893808.11</v>
      </c>
      <c r="M19" s="94">
        <f t="shared" si="1"/>
        <v>740763.03</v>
      </c>
      <c r="N19" s="94">
        <f t="shared" si="1"/>
        <v>740763.03</v>
      </c>
      <c r="O19" s="32"/>
      <c r="P19" s="33"/>
    </row>
    <row r="20" spans="1:16" ht="33.75" customHeight="1" x14ac:dyDescent="0.25">
      <c r="A20" s="11" t="s">
        <v>65</v>
      </c>
      <c r="B20" s="115"/>
      <c r="C20" s="39">
        <v>14</v>
      </c>
      <c r="D20" s="39">
        <v>5</v>
      </c>
      <c r="E20" s="39">
        <v>5</v>
      </c>
      <c r="F20" s="25">
        <v>4</v>
      </c>
      <c r="G20" s="25">
        <v>4</v>
      </c>
      <c r="H20" s="40" t="s">
        <v>8</v>
      </c>
      <c r="I20" s="40" t="s">
        <v>8</v>
      </c>
      <c r="J20" s="95"/>
      <c r="K20" s="95"/>
      <c r="L20" s="95"/>
      <c r="M20" s="95"/>
      <c r="N20" s="95"/>
      <c r="O20" s="32"/>
    </row>
    <row r="21" spans="1:16" ht="31.5" customHeight="1" x14ac:dyDescent="0.25">
      <c r="A21" s="11" t="s">
        <v>34</v>
      </c>
      <c r="B21" s="116"/>
      <c r="C21" s="39">
        <v>21</v>
      </c>
      <c r="D21" s="39">
        <v>2</v>
      </c>
      <c r="E21" s="39">
        <v>2</v>
      </c>
      <c r="F21" s="25">
        <v>4</v>
      </c>
      <c r="G21" s="25">
        <v>4</v>
      </c>
      <c r="H21" s="40" t="s">
        <v>8</v>
      </c>
      <c r="I21" s="40" t="s">
        <v>8</v>
      </c>
      <c r="J21" s="95"/>
      <c r="K21" s="95"/>
      <c r="L21" s="95"/>
      <c r="M21" s="95"/>
      <c r="N21" s="95"/>
      <c r="O21" s="32"/>
    </row>
    <row r="22" spans="1:16" ht="51" customHeight="1" x14ac:dyDescent="0.25">
      <c r="A22" s="11" t="s">
        <v>66</v>
      </c>
      <c r="B22" s="114" t="s">
        <v>30</v>
      </c>
      <c r="C22" s="39">
        <f>C23+C24</f>
        <v>16</v>
      </c>
      <c r="D22" s="39">
        <f t="shared" ref="D22:E22" si="2">D23+D24</f>
        <v>5</v>
      </c>
      <c r="E22" s="39">
        <f t="shared" si="2"/>
        <v>5</v>
      </c>
      <c r="F22" s="25">
        <v>10</v>
      </c>
      <c r="G22" s="25">
        <v>10</v>
      </c>
      <c r="H22" s="41"/>
      <c r="I22" s="41"/>
      <c r="J22" s="95"/>
      <c r="K22" s="95"/>
      <c r="L22" s="95"/>
      <c r="M22" s="95"/>
      <c r="N22" s="95"/>
      <c r="O22" s="32"/>
    </row>
    <row r="23" spans="1:16" ht="30" customHeight="1" x14ac:dyDescent="0.25">
      <c r="A23" s="11" t="s">
        <v>65</v>
      </c>
      <c r="B23" s="115"/>
      <c r="C23" s="39">
        <v>1</v>
      </c>
      <c r="D23" s="39">
        <v>0</v>
      </c>
      <c r="E23" s="39">
        <v>0</v>
      </c>
      <c r="F23" s="25">
        <v>4</v>
      </c>
      <c r="G23" s="25">
        <v>4</v>
      </c>
      <c r="H23" s="41" t="s">
        <v>8</v>
      </c>
      <c r="I23" s="41" t="s">
        <v>8</v>
      </c>
      <c r="J23" s="95"/>
      <c r="K23" s="95"/>
      <c r="L23" s="95"/>
      <c r="M23" s="95"/>
      <c r="N23" s="95"/>
      <c r="O23" s="32"/>
    </row>
    <row r="24" spans="1:16" ht="33.75" customHeight="1" x14ac:dyDescent="0.25">
      <c r="A24" s="11" t="s">
        <v>34</v>
      </c>
      <c r="B24" s="116"/>
      <c r="C24" s="39">
        <v>15</v>
      </c>
      <c r="D24" s="39">
        <v>5</v>
      </c>
      <c r="E24" s="39">
        <v>5</v>
      </c>
      <c r="F24" s="25">
        <v>6</v>
      </c>
      <c r="G24" s="25">
        <v>6</v>
      </c>
      <c r="H24" s="41" t="s">
        <v>8</v>
      </c>
      <c r="I24" s="41" t="s">
        <v>8</v>
      </c>
      <c r="J24" s="96"/>
      <c r="K24" s="96"/>
      <c r="L24" s="96"/>
      <c r="M24" s="96"/>
      <c r="N24" s="96"/>
      <c r="O24" s="32"/>
    </row>
    <row r="25" spans="1:16" ht="54" customHeight="1" x14ac:dyDescent="0.25">
      <c r="A25" s="11" t="s">
        <v>35</v>
      </c>
      <c r="B25" s="25" t="s">
        <v>8</v>
      </c>
      <c r="C25" s="15" t="s">
        <v>8</v>
      </c>
      <c r="D25" s="15" t="s">
        <v>8</v>
      </c>
      <c r="E25" s="15" t="s">
        <v>8</v>
      </c>
      <c r="F25" s="25" t="s">
        <v>8</v>
      </c>
      <c r="G25" s="25" t="s">
        <v>8</v>
      </c>
      <c r="H25" s="25" t="s">
        <v>8</v>
      </c>
      <c r="I25" s="25" t="s">
        <v>8</v>
      </c>
      <c r="J25" s="25" t="s">
        <v>8</v>
      </c>
      <c r="K25" s="25" t="s">
        <v>8</v>
      </c>
      <c r="L25" s="25" t="s">
        <v>8</v>
      </c>
      <c r="M25" s="25" t="s">
        <v>8</v>
      </c>
      <c r="N25" s="25" t="s">
        <v>8</v>
      </c>
      <c r="O25" s="32"/>
    </row>
    <row r="26" spans="1:16" ht="64.5" customHeight="1" x14ac:dyDescent="0.25">
      <c r="A26" s="11" t="s">
        <v>67</v>
      </c>
      <c r="B26" s="25" t="s">
        <v>36</v>
      </c>
      <c r="C26" s="25">
        <v>100</v>
      </c>
      <c r="D26" s="25" t="s">
        <v>8</v>
      </c>
      <c r="E26" s="25">
        <v>100</v>
      </c>
      <c r="F26" s="25" t="s">
        <v>8</v>
      </c>
      <c r="G26" s="25">
        <v>100</v>
      </c>
      <c r="H26" s="25"/>
      <c r="I26" s="25"/>
      <c r="J26" s="25" t="s">
        <v>8</v>
      </c>
      <c r="K26" s="25" t="s">
        <v>8</v>
      </c>
      <c r="L26" s="25" t="s">
        <v>8</v>
      </c>
      <c r="M26" s="25" t="s">
        <v>8</v>
      </c>
      <c r="N26" s="25" t="s">
        <v>8</v>
      </c>
      <c r="O26" s="32"/>
    </row>
    <row r="27" spans="1:16" ht="100.5" customHeight="1" x14ac:dyDescent="0.25">
      <c r="A27" s="11" t="s">
        <v>68</v>
      </c>
      <c r="B27" s="25" t="s">
        <v>36</v>
      </c>
      <c r="C27" s="25" t="s">
        <v>49</v>
      </c>
      <c r="D27" s="25" t="s">
        <v>8</v>
      </c>
      <c r="E27" s="25">
        <v>98</v>
      </c>
      <c r="F27" s="25" t="s">
        <v>8</v>
      </c>
      <c r="G27" s="25">
        <v>98</v>
      </c>
      <c r="H27" s="25"/>
      <c r="I27" s="25"/>
      <c r="J27" s="25" t="s">
        <v>8</v>
      </c>
      <c r="K27" s="25" t="s">
        <v>8</v>
      </c>
      <c r="L27" s="25" t="s">
        <v>8</v>
      </c>
      <c r="M27" s="25" t="s">
        <v>8</v>
      </c>
      <c r="N27" s="25" t="s">
        <v>8</v>
      </c>
      <c r="O27" s="32"/>
    </row>
    <row r="28" spans="1:16" ht="72.75" customHeight="1" x14ac:dyDescent="0.25">
      <c r="A28" s="11" t="s">
        <v>38</v>
      </c>
      <c r="B28" s="25" t="s">
        <v>36</v>
      </c>
      <c r="C28" s="25">
        <v>100</v>
      </c>
      <c r="D28" s="25" t="s">
        <v>8</v>
      </c>
      <c r="E28" s="25">
        <v>100</v>
      </c>
      <c r="F28" s="25" t="s">
        <v>8</v>
      </c>
      <c r="G28" s="25">
        <v>100</v>
      </c>
      <c r="H28" s="25"/>
      <c r="I28" s="25"/>
      <c r="J28" s="25" t="s">
        <v>8</v>
      </c>
      <c r="K28" s="25" t="s">
        <v>8</v>
      </c>
      <c r="L28" s="25" t="s">
        <v>8</v>
      </c>
      <c r="M28" s="25" t="s">
        <v>8</v>
      </c>
      <c r="N28" s="25" t="s">
        <v>8</v>
      </c>
      <c r="O28" s="32"/>
    </row>
    <row r="29" spans="1:16" x14ac:dyDescent="0.25">
      <c r="A29" s="23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6" x14ac:dyDescent="0.25">
      <c r="A30" s="91" t="s">
        <v>41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6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6" ht="60.75" customHeight="1" x14ac:dyDescent="0.25">
      <c r="A32" s="59" t="s">
        <v>53</v>
      </c>
      <c r="B32" s="59" t="s">
        <v>39</v>
      </c>
      <c r="C32" s="59"/>
      <c r="D32" s="59"/>
      <c r="E32" s="59"/>
      <c r="F32" s="59"/>
      <c r="G32" s="59"/>
      <c r="H32" s="59"/>
      <c r="I32" s="59"/>
      <c r="J32" s="59" t="s">
        <v>40</v>
      </c>
      <c r="K32" s="59"/>
      <c r="L32" s="59"/>
      <c r="M32" s="59"/>
      <c r="N32" s="59"/>
      <c r="O32" s="59" t="s">
        <v>52</v>
      </c>
    </row>
    <row r="33" spans="1:15" ht="54.75" customHeight="1" x14ac:dyDescent="0.25">
      <c r="A33" s="59"/>
      <c r="B33" s="59" t="s">
        <v>73</v>
      </c>
      <c r="C33" s="59" t="s">
        <v>1</v>
      </c>
      <c r="D33" s="59"/>
      <c r="E33" s="59"/>
      <c r="F33" s="59" t="s">
        <v>2</v>
      </c>
      <c r="G33" s="59"/>
      <c r="H33" s="59" t="s">
        <v>70</v>
      </c>
      <c r="I33" s="59" t="s">
        <v>71</v>
      </c>
      <c r="J33" s="59" t="s">
        <v>1</v>
      </c>
      <c r="K33" s="59"/>
      <c r="L33" s="59"/>
      <c r="M33" s="59" t="s">
        <v>2</v>
      </c>
      <c r="N33" s="59"/>
      <c r="O33" s="59"/>
    </row>
    <row r="34" spans="1:15" ht="87.75" customHeight="1" x14ac:dyDescent="0.25">
      <c r="A34" s="59"/>
      <c r="B34" s="59"/>
      <c r="C34" s="25" t="s">
        <v>3</v>
      </c>
      <c r="D34" s="25" t="s">
        <v>4</v>
      </c>
      <c r="E34" s="25" t="s">
        <v>5</v>
      </c>
      <c r="F34" s="25" t="s">
        <v>4</v>
      </c>
      <c r="G34" s="25" t="s">
        <v>6</v>
      </c>
      <c r="H34" s="59"/>
      <c r="I34" s="59"/>
      <c r="J34" s="25" t="s">
        <v>3</v>
      </c>
      <c r="K34" s="25" t="s">
        <v>4</v>
      </c>
      <c r="L34" s="25" t="s">
        <v>5</v>
      </c>
      <c r="M34" s="25" t="s">
        <v>4</v>
      </c>
      <c r="N34" s="25" t="s">
        <v>6</v>
      </c>
      <c r="O34" s="59"/>
    </row>
    <row r="35" spans="1:15" ht="69.75" customHeight="1" x14ac:dyDescent="0.25">
      <c r="A35" s="25">
        <v>1</v>
      </c>
      <c r="B35" s="25">
        <v>2</v>
      </c>
      <c r="C35" s="25">
        <v>3</v>
      </c>
      <c r="D35" s="25">
        <v>4</v>
      </c>
      <c r="E35" s="25">
        <v>5</v>
      </c>
      <c r="F35" s="25">
        <v>6</v>
      </c>
      <c r="G35" s="25">
        <v>7</v>
      </c>
      <c r="H35" s="25">
        <v>8</v>
      </c>
      <c r="I35" s="25">
        <v>9</v>
      </c>
      <c r="J35" s="25">
        <v>10</v>
      </c>
      <c r="K35" s="25">
        <v>11</v>
      </c>
      <c r="L35" s="25">
        <v>12</v>
      </c>
      <c r="M35" s="25">
        <v>13</v>
      </c>
      <c r="N35" s="25">
        <v>14</v>
      </c>
      <c r="O35" s="25">
        <v>15</v>
      </c>
    </row>
    <row r="36" spans="1:15" ht="51" customHeight="1" x14ac:dyDescent="0.25">
      <c r="A36" s="11" t="s">
        <v>50</v>
      </c>
      <c r="B36" s="25" t="s">
        <v>8</v>
      </c>
      <c r="C36" s="25" t="s">
        <v>8</v>
      </c>
      <c r="D36" s="25" t="s">
        <v>8</v>
      </c>
      <c r="E36" s="25" t="s">
        <v>8</v>
      </c>
      <c r="F36" s="25" t="s">
        <v>8</v>
      </c>
      <c r="G36" s="25" t="s">
        <v>8</v>
      </c>
      <c r="H36" s="25" t="s">
        <v>8</v>
      </c>
      <c r="I36" s="25" t="s">
        <v>8</v>
      </c>
      <c r="J36" s="46">
        <v>3327358.699</v>
      </c>
      <c r="K36" s="46">
        <v>893808.11</v>
      </c>
      <c r="L36" s="46">
        <v>893808.11</v>
      </c>
      <c r="M36" s="42">
        <v>740763.03</v>
      </c>
      <c r="N36" s="42">
        <v>740763.03</v>
      </c>
      <c r="O36" s="25"/>
    </row>
    <row r="37" spans="1:15" ht="87" customHeight="1" x14ac:dyDescent="0.25">
      <c r="A37" s="11" t="s">
        <v>74</v>
      </c>
      <c r="B37" s="59" t="s">
        <v>30</v>
      </c>
      <c r="C37" s="39">
        <f>C38+C40</f>
        <v>9</v>
      </c>
      <c r="D37" s="39">
        <f t="shared" ref="D37:E37" si="3">D38+D40</f>
        <v>2</v>
      </c>
      <c r="E37" s="39">
        <f t="shared" si="3"/>
        <v>2</v>
      </c>
      <c r="F37" s="39">
        <v>5</v>
      </c>
      <c r="G37" s="39">
        <v>5</v>
      </c>
      <c r="H37" s="25"/>
      <c r="I37" s="25"/>
      <c r="J37" s="94">
        <f>J36</f>
        <v>3327358.699</v>
      </c>
      <c r="K37" s="94">
        <f t="shared" ref="K37:N37" si="4">K36</f>
        <v>893808.11</v>
      </c>
      <c r="L37" s="94">
        <f t="shared" si="4"/>
        <v>893808.11</v>
      </c>
      <c r="M37" s="94">
        <f t="shared" si="4"/>
        <v>740763.03</v>
      </c>
      <c r="N37" s="94">
        <f t="shared" si="4"/>
        <v>740763.03</v>
      </c>
      <c r="O37" s="25"/>
    </row>
    <row r="38" spans="1:15" x14ac:dyDescent="0.25">
      <c r="A38" s="89" t="s">
        <v>65</v>
      </c>
      <c r="B38" s="59"/>
      <c r="C38" s="85">
        <v>2</v>
      </c>
      <c r="D38" s="85">
        <v>1</v>
      </c>
      <c r="E38" s="85">
        <v>1</v>
      </c>
      <c r="F38" s="85">
        <v>2</v>
      </c>
      <c r="G38" s="85">
        <v>2</v>
      </c>
      <c r="H38" s="59" t="s">
        <v>8</v>
      </c>
      <c r="I38" s="59" t="s">
        <v>8</v>
      </c>
      <c r="J38" s="95"/>
      <c r="K38" s="95"/>
      <c r="L38" s="95"/>
      <c r="M38" s="95"/>
      <c r="N38" s="95"/>
      <c r="O38" s="59"/>
    </row>
    <row r="39" spans="1:15" x14ac:dyDescent="0.25">
      <c r="A39" s="89"/>
      <c r="B39" s="59"/>
      <c r="C39" s="85"/>
      <c r="D39" s="85"/>
      <c r="E39" s="85"/>
      <c r="F39" s="85"/>
      <c r="G39" s="85"/>
      <c r="H39" s="90"/>
      <c r="I39" s="90"/>
      <c r="J39" s="95"/>
      <c r="K39" s="95"/>
      <c r="L39" s="95"/>
      <c r="M39" s="95"/>
      <c r="N39" s="95"/>
      <c r="O39" s="59"/>
    </row>
    <row r="40" spans="1:15" x14ac:dyDescent="0.25">
      <c r="A40" s="89" t="s">
        <v>34</v>
      </c>
      <c r="B40" s="59"/>
      <c r="C40" s="85">
        <v>7</v>
      </c>
      <c r="D40" s="85">
        <v>1</v>
      </c>
      <c r="E40" s="85">
        <v>1</v>
      </c>
      <c r="F40" s="85">
        <v>3</v>
      </c>
      <c r="G40" s="85">
        <v>3</v>
      </c>
      <c r="H40" s="59" t="s">
        <v>8</v>
      </c>
      <c r="I40" s="59" t="s">
        <v>8</v>
      </c>
      <c r="J40" s="95"/>
      <c r="K40" s="95"/>
      <c r="L40" s="95"/>
      <c r="M40" s="95"/>
      <c r="N40" s="95"/>
      <c r="O40" s="59"/>
    </row>
    <row r="41" spans="1:15" ht="24" customHeight="1" x14ac:dyDescent="0.25">
      <c r="A41" s="89"/>
      <c r="B41" s="59"/>
      <c r="C41" s="85"/>
      <c r="D41" s="85"/>
      <c r="E41" s="85"/>
      <c r="F41" s="85"/>
      <c r="G41" s="85"/>
      <c r="H41" s="90"/>
      <c r="I41" s="90"/>
      <c r="J41" s="96"/>
      <c r="K41" s="96"/>
      <c r="L41" s="96"/>
      <c r="M41" s="96"/>
      <c r="N41" s="96"/>
      <c r="O41" s="59"/>
    </row>
    <row r="42" spans="1:15" ht="65.25" customHeight="1" x14ac:dyDescent="0.25">
      <c r="A42" s="11" t="s">
        <v>56</v>
      </c>
      <c r="B42" s="25" t="s">
        <v>8</v>
      </c>
      <c r="C42" s="25" t="s">
        <v>8</v>
      </c>
      <c r="D42" s="25" t="s">
        <v>8</v>
      </c>
      <c r="E42" s="25" t="s">
        <v>8</v>
      </c>
      <c r="F42" s="25" t="s">
        <v>8</v>
      </c>
      <c r="G42" s="25" t="s">
        <v>8</v>
      </c>
      <c r="H42" s="25" t="s">
        <v>8</v>
      </c>
      <c r="I42" s="25" t="s">
        <v>8</v>
      </c>
      <c r="J42" s="25" t="s">
        <v>8</v>
      </c>
      <c r="K42" s="25" t="s">
        <v>8</v>
      </c>
      <c r="L42" s="25" t="s">
        <v>8</v>
      </c>
      <c r="M42" s="25" t="s">
        <v>8</v>
      </c>
      <c r="N42" s="25" t="s">
        <v>8</v>
      </c>
      <c r="O42" s="25"/>
    </row>
    <row r="43" spans="1:15" ht="126" customHeight="1" x14ac:dyDescent="0.25">
      <c r="A43" s="11" t="s">
        <v>75</v>
      </c>
      <c r="B43" s="25" t="s">
        <v>36</v>
      </c>
      <c r="C43" s="25" t="s">
        <v>83</v>
      </c>
      <c r="D43" s="25" t="s">
        <v>8</v>
      </c>
      <c r="E43" s="25">
        <v>98</v>
      </c>
      <c r="F43" s="25" t="s">
        <v>8</v>
      </c>
      <c r="G43" s="25">
        <v>98</v>
      </c>
      <c r="H43" s="25"/>
      <c r="I43" s="25"/>
      <c r="J43" s="25" t="s">
        <v>8</v>
      </c>
      <c r="K43" s="25" t="s">
        <v>8</v>
      </c>
      <c r="L43" s="25" t="s">
        <v>8</v>
      </c>
      <c r="M43" s="25" t="s">
        <v>8</v>
      </c>
      <c r="N43" s="25" t="s">
        <v>8</v>
      </c>
      <c r="O43" s="25"/>
    </row>
    <row r="44" spans="1:15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5" s="6" customFormat="1" ht="21.6" customHeight="1" x14ac:dyDescent="0.25">
      <c r="A45" s="82" t="s">
        <v>47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34"/>
    </row>
    <row r="46" spans="1:15" s="6" customFormat="1" ht="21.6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30"/>
    </row>
    <row r="47" spans="1:15" s="6" customFormat="1" ht="21.6" customHeight="1" x14ac:dyDescent="0.25">
      <c r="A47" s="59" t="s">
        <v>42</v>
      </c>
      <c r="B47" s="59" t="s">
        <v>43</v>
      </c>
      <c r="C47" s="59"/>
      <c r="D47" s="59"/>
      <c r="E47" s="59"/>
      <c r="F47" s="59"/>
      <c r="G47" s="59"/>
      <c r="H47" s="59"/>
      <c r="I47" s="59"/>
      <c r="J47" s="59"/>
      <c r="K47" s="59" t="s">
        <v>52</v>
      </c>
      <c r="L47" s="59"/>
      <c r="M47" s="59"/>
      <c r="N47" s="59"/>
      <c r="O47" s="81"/>
    </row>
    <row r="48" spans="1:15" s="6" customFormat="1" ht="33" customHeight="1" x14ac:dyDescent="0.25">
      <c r="A48" s="59"/>
      <c r="B48" s="59" t="s">
        <v>15</v>
      </c>
      <c r="C48" s="59"/>
      <c r="D48" s="59"/>
      <c r="E48" s="59"/>
      <c r="F48" s="59"/>
      <c r="G48" s="59"/>
      <c r="H48" s="59" t="s">
        <v>16</v>
      </c>
      <c r="I48" s="59"/>
      <c r="J48" s="59"/>
      <c r="K48" s="59"/>
      <c r="L48" s="59"/>
      <c r="M48" s="59"/>
      <c r="N48" s="59"/>
      <c r="O48" s="81"/>
    </row>
    <row r="49" spans="1:15" s="6" customFormat="1" ht="24.75" customHeight="1" x14ac:dyDescent="0.25">
      <c r="A49" s="59"/>
      <c r="B49" s="59" t="s">
        <v>17</v>
      </c>
      <c r="C49" s="59"/>
      <c r="D49" s="59"/>
      <c r="E49" s="59" t="s">
        <v>4</v>
      </c>
      <c r="F49" s="59"/>
      <c r="G49" s="59"/>
      <c r="H49" s="59"/>
      <c r="I49" s="59"/>
      <c r="J49" s="59"/>
      <c r="K49" s="59"/>
      <c r="L49" s="59"/>
      <c r="M49" s="59"/>
      <c r="N49" s="59"/>
      <c r="O49" s="81"/>
    </row>
    <row r="50" spans="1:15" s="6" customFormat="1" x14ac:dyDescent="0.25">
      <c r="A50" s="25">
        <v>1</v>
      </c>
      <c r="B50" s="59">
        <v>2</v>
      </c>
      <c r="C50" s="59"/>
      <c r="D50" s="59"/>
      <c r="E50" s="59">
        <v>3</v>
      </c>
      <c r="F50" s="59"/>
      <c r="G50" s="59"/>
      <c r="H50" s="59">
        <v>4</v>
      </c>
      <c r="I50" s="59"/>
      <c r="J50" s="59"/>
      <c r="K50" s="59">
        <v>5</v>
      </c>
      <c r="L50" s="59"/>
      <c r="M50" s="59"/>
      <c r="N50" s="59"/>
      <c r="O50" s="81"/>
    </row>
    <row r="51" spans="1:15" ht="96" customHeight="1" x14ac:dyDescent="0.25">
      <c r="A51" s="12" t="s">
        <v>44</v>
      </c>
      <c r="B51" s="100">
        <f>B53+B54+B55</f>
        <v>1820</v>
      </c>
      <c r="C51" s="101"/>
      <c r="D51" s="102"/>
      <c r="E51" s="100">
        <f>E54+E53+E55</f>
        <v>455</v>
      </c>
      <c r="F51" s="101"/>
      <c r="G51" s="102"/>
      <c r="H51" s="100">
        <f>H54+H53+H55</f>
        <v>232</v>
      </c>
      <c r="I51" s="101"/>
      <c r="J51" s="102"/>
      <c r="K51" s="106"/>
      <c r="L51" s="107"/>
      <c r="M51" s="107"/>
      <c r="N51" s="107"/>
      <c r="O51" s="108"/>
    </row>
    <row r="52" spans="1:15" ht="26.25" customHeight="1" x14ac:dyDescent="0.25">
      <c r="A52" s="12" t="s">
        <v>45</v>
      </c>
      <c r="B52" s="103"/>
      <c r="C52" s="104"/>
      <c r="D52" s="105"/>
      <c r="E52" s="103"/>
      <c r="F52" s="104"/>
      <c r="G52" s="105"/>
      <c r="H52" s="103"/>
      <c r="I52" s="104"/>
      <c r="J52" s="105"/>
      <c r="K52" s="109"/>
      <c r="L52" s="110"/>
      <c r="M52" s="110"/>
      <c r="N52" s="110"/>
      <c r="O52" s="111"/>
    </row>
    <row r="53" spans="1:15" ht="30.75" customHeight="1" x14ac:dyDescent="0.25">
      <c r="A53" s="12" t="s">
        <v>76</v>
      </c>
      <c r="B53" s="86"/>
      <c r="C53" s="87"/>
      <c r="D53" s="88"/>
      <c r="E53" s="86"/>
      <c r="F53" s="87"/>
      <c r="G53" s="88"/>
      <c r="H53" s="86"/>
      <c r="I53" s="87"/>
      <c r="J53" s="88"/>
      <c r="K53" s="78"/>
      <c r="L53" s="83"/>
      <c r="M53" s="83"/>
      <c r="N53" s="83"/>
      <c r="O53" s="84"/>
    </row>
    <row r="54" spans="1:15" ht="23.25" customHeight="1" x14ac:dyDescent="0.25">
      <c r="A54" s="12" t="s">
        <v>46</v>
      </c>
      <c r="B54" s="85">
        <v>1820</v>
      </c>
      <c r="C54" s="85"/>
      <c r="D54" s="85"/>
      <c r="E54" s="85">
        <f>B54/4</f>
        <v>455</v>
      </c>
      <c r="F54" s="85"/>
      <c r="G54" s="85"/>
      <c r="H54" s="85">
        <v>232</v>
      </c>
      <c r="I54" s="85"/>
      <c r="J54" s="85"/>
      <c r="K54" s="59"/>
      <c r="L54" s="59"/>
      <c r="M54" s="59"/>
      <c r="N54" s="59"/>
      <c r="O54" s="81"/>
    </row>
    <row r="55" spans="1:15" ht="26.25" customHeight="1" x14ac:dyDescent="0.25">
      <c r="A55" s="12" t="s">
        <v>77</v>
      </c>
      <c r="B55" s="86"/>
      <c r="C55" s="87"/>
      <c r="D55" s="88"/>
      <c r="E55" s="86"/>
      <c r="F55" s="87"/>
      <c r="G55" s="88"/>
      <c r="H55" s="86"/>
      <c r="I55" s="87"/>
      <c r="J55" s="88"/>
      <c r="K55" s="78"/>
      <c r="L55" s="83"/>
      <c r="M55" s="83"/>
      <c r="N55" s="83"/>
      <c r="O55" s="84"/>
    </row>
    <row r="56" spans="1:15" ht="20.25" customHeight="1" x14ac:dyDescent="0.25"/>
    <row r="57" spans="1:15" x14ac:dyDescent="0.25">
      <c r="A57" s="82" t="s">
        <v>58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</row>
    <row r="59" spans="1:15" ht="32.25" customHeight="1" x14ac:dyDescent="0.25">
      <c r="A59" s="25" t="s">
        <v>18</v>
      </c>
      <c r="B59" s="69" t="s">
        <v>19</v>
      </c>
      <c r="C59" s="69"/>
      <c r="D59" s="69"/>
      <c r="E59" s="69"/>
      <c r="F59" s="69"/>
      <c r="G59" s="69"/>
      <c r="H59" s="59" t="s">
        <v>20</v>
      </c>
      <c r="I59" s="59"/>
      <c r="J59" s="59"/>
      <c r="K59" s="59"/>
      <c r="L59" s="59"/>
      <c r="M59" s="59"/>
      <c r="N59" s="59"/>
      <c r="O59" s="81"/>
    </row>
    <row r="60" spans="1:15" ht="66.75" customHeight="1" x14ac:dyDescent="0.25">
      <c r="A60" s="47" t="s">
        <v>87</v>
      </c>
      <c r="B60" s="69" t="s">
        <v>84</v>
      </c>
      <c r="C60" s="69"/>
      <c r="D60" s="69"/>
      <c r="E60" s="69"/>
      <c r="F60" s="69"/>
      <c r="G60" s="69"/>
      <c r="H60" s="59"/>
      <c r="I60" s="59"/>
      <c r="J60" s="59"/>
      <c r="K60" s="59"/>
      <c r="L60" s="59"/>
      <c r="M60" s="59"/>
      <c r="N60" s="59"/>
      <c r="O60" s="81"/>
    </row>
    <row r="62" spans="1:15" x14ac:dyDescent="0.25">
      <c r="A62" s="113" t="s">
        <v>59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</row>
    <row r="63" spans="1:15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5" ht="44.25" customHeight="1" x14ac:dyDescent="0.25">
      <c r="A64" s="25" t="s">
        <v>24</v>
      </c>
      <c r="B64" s="59" t="s">
        <v>26</v>
      </c>
      <c r="C64" s="59"/>
      <c r="D64" s="59"/>
      <c r="E64" s="59" t="s">
        <v>25</v>
      </c>
      <c r="F64" s="59"/>
      <c r="G64" s="59"/>
      <c r="H64" s="59"/>
      <c r="I64" s="59"/>
      <c r="J64" s="78" t="s">
        <v>20</v>
      </c>
      <c r="K64" s="79"/>
      <c r="L64" s="79"/>
      <c r="M64" s="79"/>
      <c r="N64" s="79"/>
      <c r="O64" s="80"/>
    </row>
    <row r="65" spans="1:15" ht="69" customHeight="1" x14ac:dyDescent="0.25">
      <c r="A65" s="36" t="s">
        <v>85</v>
      </c>
      <c r="B65" s="112" t="s">
        <v>86</v>
      </c>
      <c r="C65" s="112"/>
      <c r="D65" s="112"/>
      <c r="E65" s="112"/>
      <c r="F65" s="112"/>
      <c r="G65" s="112"/>
      <c r="H65" s="112"/>
      <c r="I65" s="112"/>
      <c r="J65" s="97"/>
      <c r="K65" s="98"/>
      <c r="L65" s="98"/>
      <c r="M65" s="98"/>
      <c r="N65" s="98"/>
      <c r="O65" s="99"/>
    </row>
    <row r="66" spans="1:15" ht="2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5" ht="21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5" ht="2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5" ht="21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5" x14ac:dyDescent="0.25">
      <c r="A70" s="31" t="s">
        <v>21</v>
      </c>
      <c r="B70" s="58"/>
      <c r="C70" s="58"/>
      <c r="D70" s="58"/>
      <c r="E70" s="92" t="s">
        <v>82</v>
      </c>
      <c r="F70" s="92"/>
    </row>
    <row r="71" spans="1:15" x14ac:dyDescent="0.25">
      <c r="A71" s="31"/>
      <c r="B71" s="91" t="s">
        <v>22</v>
      </c>
      <c r="C71" s="91"/>
      <c r="D71" s="91"/>
    </row>
    <row r="72" spans="1:15" x14ac:dyDescent="0.25">
      <c r="A72" s="28" t="s">
        <v>23</v>
      </c>
    </row>
    <row r="73" spans="1:15" x14ac:dyDescent="0.25">
      <c r="A73" s="28"/>
    </row>
    <row r="75" spans="1:15" x14ac:dyDescent="0.25">
      <c r="A75" s="44" t="s">
        <v>80</v>
      </c>
    </row>
  </sheetData>
  <mergeCells count="107">
    <mergeCell ref="B19:B21"/>
    <mergeCell ref="B22:B24"/>
    <mergeCell ref="A2:O2"/>
    <mergeCell ref="A3:O3"/>
    <mergeCell ref="A4:O4"/>
    <mergeCell ref="A6:O6"/>
    <mergeCell ref="A7:O7"/>
    <mergeCell ref="A9:O9"/>
    <mergeCell ref="A10:O10"/>
    <mergeCell ref="A12:O12"/>
    <mergeCell ref="O14:O16"/>
    <mergeCell ref="H15:H16"/>
    <mergeCell ref="I15:I16"/>
    <mergeCell ref="B15:B16"/>
    <mergeCell ref="A14:A16"/>
    <mergeCell ref="C15:E15"/>
    <mergeCell ref="F15:G15"/>
    <mergeCell ref="B14:G14"/>
    <mergeCell ref="H14:N14"/>
    <mergeCell ref="J15:L15"/>
    <mergeCell ref="M15:N15"/>
    <mergeCell ref="A11:N11"/>
    <mergeCell ref="A8:N8"/>
    <mergeCell ref="B55:D55"/>
    <mergeCell ref="E55:G55"/>
    <mergeCell ref="J65:O65"/>
    <mergeCell ref="B51:D52"/>
    <mergeCell ref="E51:G52"/>
    <mergeCell ref="H51:J52"/>
    <mergeCell ref="K51:O52"/>
    <mergeCell ref="B65:D65"/>
    <mergeCell ref="E65:I65"/>
    <mergeCell ref="A57:N57"/>
    <mergeCell ref="B59:G59"/>
    <mergeCell ref="B60:G60"/>
    <mergeCell ref="H60:O60"/>
    <mergeCell ref="H59:O59"/>
    <mergeCell ref="A62:N62"/>
    <mergeCell ref="B64:D64"/>
    <mergeCell ref="E64:I64"/>
    <mergeCell ref="J64:O64"/>
    <mergeCell ref="H55:J55"/>
    <mergeCell ref="K55:O55"/>
    <mergeCell ref="C38:C39"/>
    <mergeCell ref="D38:D39"/>
    <mergeCell ref="E38:E39"/>
    <mergeCell ref="F38:F39"/>
    <mergeCell ref="G38:G39"/>
    <mergeCell ref="I38:I39"/>
    <mergeCell ref="N19:N24"/>
    <mergeCell ref="J37:J41"/>
    <mergeCell ref="K37:K41"/>
    <mergeCell ref="L37:L41"/>
    <mergeCell ref="M37:M41"/>
    <mergeCell ref="N37:N41"/>
    <mergeCell ref="C40:C41"/>
    <mergeCell ref="D40:D41"/>
    <mergeCell ref="I40:I41"/>
    <mergeCell ref="H40:H41"/>
    <mergeCell ref="L19:L24"/>
    <mergeCell ref="M19:M24"/>
    <mergeCell ref="J19:J24"/>
    <mergeCell ref="K19:K24"/>
    <mergeCell ref="E40:E41"/>
    <mergeCell ref="F40:F41"/>
    <mergeCell ref="G40:G41"/>
    <mergeCell ref="A38:A39"/>
    <mergeCell ref="B49:D49"/>
    <mergeCell ref="E49:G49"/>
    <mergeCell ref="H38:H39"/>
    <mergeCell ref="B71:D71"/>
    <mergeCell ref="E70:F70"/>
    <mergeCell ref="B70:D70"/>
    <mergeCell ref="A30:O30"/>
    <mergeCell ref="B32:I32"/>
    <mergeCell ref="J32:N32"/>
    <mergeCell ref="O32:O34"/>
    <mergeCell ref="H33:H34"/>
    <mergeCell ref="I33:I34"/>
    <mergeCell ref="J33:L33"/>
    <mergeCell ref="M33:N33"/>
    <mergeCell ref="A32:A34"/>
    <mergeCell ref="B33:B34"/>
    <mergeCell ref="C33:E33"/>
    <mergeCell ref="F33:G33"/>
    <mergeCell ref="B37:B41"/>
    <mergeCell ref="O38:O39"/>
    <mergeCell ref="A40:A41"/>
    <mergeCell ref="E53:G53"/>
    <mergeCell ref="H53:J53"/>
    <mergeCell ref="O40:O41"/>
    <mergeCell ref="K47:O49"/>
    <mergeCell ref="A45:N45"/>
    <mergeCell ref="A47:A49"/>
    <mergeCell ref="B47:J47"/>
    <mergeCell ref="B48:G48"/>
    <mergeCell ref="H48:J49"/>
    <mergeCell ref="K54:O54"/>
    <mergeCell ref="B50:D50"/>
    <mergeCell ref="E50:G50"/>
    <mergeCell ref="H50:J50"/>
    <mergeCell ref="K50:O50"/>
    <mergeCell ref="K53:O53"/>
    <mergeCell ref="B54:D54"/>
    <mergeCell ref="E54:G54"/>
    <mergeCell ref="H54:J54"/>
    <mergeCell ref="B53:D53"/>
  </mergeCells>
  <pageMargins left="0.6692913385826772" right="0.27559055118110237" top="0.86614173228346458" bottom="0.6692913385826772" header="0.31496062992125984" footer="0.31496062992125984"/>
  <pageSetup paperSize="9" scale="41" fitToHeight="3" orientation="landscape" r:id="rId1"/>
  <rowBreaks count="2" manualBreakCount="2">
    <brk id="29" max="14" man="1"/>
    <brk id="5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5"/>
  <sheetViews>
    <sheetView topLeftCell="A43" zoomScale="50" zoomScaleNormal="50" workbookViewId="0">
      <selection activeCell="F25" sqref="F25"/>
    </sheetView>
  </sheetViews>
  <sheetFormatPr defaultRowHeight="20.25" x14ac:dyDescent="0.25"/>
  <cols>
    <col min="1" max="1" width="52.25" style="27" customWidth="1"/>
    <col min="2" max="2" width="14.75" style="27" customWidth="1"/>
    <col min="3" max="3" width="15.25" style="27" customWidth="1"/>
    <col min="4" max="4" width="16.375" style="27" customWidth="1"/>
    <col min="5" max="5" width="12.875" style="27" customWidth="1"/>
    <col min="6" max="6" width="18.875" style="27" customWidth="1"/>
    <col min="7" max="7" width="16.75" style="27" customWidth="1"/>
    <col min="8" max="8" width="20.125" style="27" customWidth="1"/>
    <col min="9" max="9" width="21.5" style="27" customWidth="1"/>
    <col min="10" max="10" width="19.625" style="27" customWidth="1"/>
    <col min="11" max="11" width="19.125" style="27" customWidth="1"/>
    <col min="12" max="12" width="18.625" style="27" customWidth="1"/>
    <col min="13" max="13" width="18.875" style="27" customWidth="1"/>
    <col min="14" max="14" width="19.5" style="27" customWidth="1"/>
    <col min="15" max="15" width="26.75" style="27" customWidth="1"/>
  </cols>
  <sheetData>
    <row r="2" spans="1:15" x14ac:dyDescent="0.25">
      <c r="A2" s="117" t="s">
        <v>10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x14ac:dyDescent="0.25">
      <c r="A3" s="117" t="s">
        <v>11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x14ac:dyDescent="0.25">
      <c r="A4" s="117" t="s">
        <v>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5" x14ac:dyDescent="0.25">
      <c r="A6" s="118" t="s">
        <v>81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x14ac:dyDescent="0.25">
      <c r="A7" s="82" t="s">
        <v>13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</row>
    <row r="8" spans="1:15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</row>
    <row r="9" spans="1:15" x14ac:dyDescent="0.25">
      <c r="A9" s="118" t="s">
        <v>88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5" x14ac:dyDescent="0.25">
      <c r="A10" s="82" t="s">
        <v>14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</row>
    <row r="12" spans="1:15" x14ac:dyDescent="0.25">
      <c r="A12" s="82" t="s">
        <v>78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5" ht="15.75" x14ac:dyDescent="0.25">
      <c r="A14" s="119" t="s">
        <v>53</v>
      </c>
      <c r="B14" s="71" t="s">
        <v>0</v>
      </c>
      <c r="C14" s="83"/>
      <c r="D14" s="83"/>
      <c r="E14" s="83"/>
      <c r="F14" s="83"/>
      <c r="G14" s="84"/>
      <c r="H14" s="71" t="s">
        <v>28</v>
      </c>
      <c r="I14" s="83"/>
      <c r="J14" s="83"/>
      <c r="K14" s="83"/>
      <c r="L14" s="83"/>
      <c r="M14" s="83"/>
      <c r="N14" s="84"/>
      <c r="O14" s="119" t="s">
        <v>69</v>
      </c>
    </row>
    <row r="15" spans="1:15" x14ac:dyDescent="0.25">
      <c r="A15" s="120"/>
      <c r="B15" s="114" t="s">
        <v>51</v>
      </c>
      <c r="C15" s="78" t="s">
        <v>63</v>
      </c>
      <c r="D15" s="79"/>
      <c r="E15" s="80"/>
      <c r="F15" s="78" t="s">
        <v>2</v>
      </c>
      <c r="G15" s="80"/>
      <c r="H15" s="114" t="s">
        <v>70</v>
      </c>
      <c r="I15" s="114" t="s">
        <v>71</v>
      </c>
      <c r="J15" s="78" t="s">
        <v>1</v>
      </c>
      <c r="K15" s="83"/>
      <c r="L15" s="84"/>
      <c r="M15" s="78" t="s">
        <v>2</v>
      </c>
      <c r="N15" s="84"/>
      <c r="O15" s="120"/>
    </row>
    <row r="16" spans="1:15" ht="60.75" x14ac:dyDescent="0.25">
      <c r="A16" s="121"/>
      <c r="B16" s="116"/>
      <c r="C16" s="49" t="s">
        <v>3</v>
      </c>
      <c r="D16" s="49" t="s">
        <v>4</v>
      </c>
      <c r="E16" s="49" t="s">
        <v>5</v>
      </c>
      <c r="F16" s="49" t="s">
        <v>4</v>
      </c>
      <c r="G16" s="49" t="s">
        <v>6</v>
      </c>
      <c r="H16" s="116"/>
      <c r="I16" s="116"/>
      <c r="J16" s="49" t="s">
        <v>3</v>
      </c>
      <c r="K16" s="49" t="s">
        <v>4</v>
      </c>
      <c r="L16" s="49" t="s">
        <v>5</v>
      </c>
      <c r="M16" s="49" t="s">
        <v>4</v>
      </c>
      <c r="N16" s="49" t="s">
        <v>6</v>
      </c>
      <c r="O16" s="121"/>
    </row>
    <row r="17" spans="1:15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49">
        <v>11</v>
      </c>
      <c r="L17" s="49">
        <v>12</v>
      </c>
      <c r="M17" s="49">
        <v>13</v>
      </c>
      <c r="N17" s="49">
        <v>14</v>
      </c>
      <c r="O17" s="48">
        <v>15</v>
      </c>
    </row>
    <row r="18" spans="1:15" ht="101.25" x14ac:dyDescent="0.25">
      <c r="A18" s="12" t="s">
        <v>7</v>
      </c>
      <c r="B18" s="49" t="s">
        <v>8</v>
      </c>
      <c r="C18" s="49" t="s">
        <v>8</v>
      </c>
      <c r="D18" s="49" t="s">
        <v>8</v>
      </c>
      <c r="E18" s="49" t="s">
        <v>8</v>
      </c>
      <c r="F18" s="49" t="s">
        <v>8</v>
      </c>
      <c r="G18" s="49" t="s">
        <v>8</v>
      </c>
      <c r="H18" s="49" t="s">
        <v>8</v>
      </c>
      <c r="I18" s="49" t="s">
        <v>8</v>
      </c>
      <c r="J18" s="45">
        <v>3711981.7</v>
      </c>
      <c r="K18" s="45">
        <v>2058550.85</v>
      </c>
      <c r="L18" s="45">
        <v>1164742.74</v>
      </c>
      <c r="M18" s="45">
        <v>2038460.12</v>
      </c>
      <c r="N18" s="45">
        <v>1297697.0900000001</v>
      </c>
      <c r="O18" s="32" t="s">
        <v>89</v>
      </c>
    </row>
    <row r="19" spans="1:15" ht="60.75" x14ac:dyDescent="0.25">
      <c r="A19" s="53" t="s">
        <v>64</v>
      </c>
      <c r="B19" s="114" t="s">
        <v>30</v>
      </c>
      <c r="C19" s="52">
        <f>C20+C21</f>
        <v>35</v>
      </c>
      <c r="D19" s="52">
        <f t="shared" ref="D19:E19" si="0">D20+D21</f>
        <v>20</v>
      </c>
      <c r="E19" s="52">
        <f t="shared" si="0"/>
        <v>13</v>
      </c>
      <c r="F19" s="49">
        <v>20</v>
      </c>
      <c r="G19" s="49">
        <v>12</v>
      </c>
      <c r="H19" s="40"/>
      <c r="I19" s="40"/>
      <c r="J19" s="94">
        <f>J18</f>
        <v>3711981.7</v>
      </c>
      <c r="K19" s="94">
        <f t="shared" ref="K19:N19" si="1">K18</f>
        <v>2058550.85</v>
      </c>
      <c r="L19" s="94">
        <f t="shared" si="1"/>
        <v>1164742.74</v>
      </c>
      <c r="M19" s="94">
        <f t="shared" si="1"/>
        <v>2038460.12</v>
      </c>
      <c r="N19" s="94">
        <f t="shared" si="1"/>
        <v>1297697.0900000001</v>
      </c>
      <c r="O19" s="32" t="s">
        <v>90</v>
      </c>
    </row>
    <row r="20" spans="1:15" x14ac:dyDescent="0.25">
      <c r="A20" s="53" t="s">
        <v>65</v>
      </c>
      <c r="B20" s="115"/>
      <c r="C20" s="52">
        <v>14</v>
      </c>
      <c r="D20" s="52">
        <v>12</v>
      </c>
      <c r="E20" s="52">
        <v>7</v>
      </c>
      <c r="F20" s="49">
        <v>12</v>
      </c>
      <c r="G20" s="49">
        <v>8</v>
      </c>
      <c r="H20" s="40" t="s">
        <v>8</v>
      </c>
      <c r="I20" s="40" t="s">
        <v>8</v>
      </c>
      <c r="J20" s="95"/>
      <c r="K20" s="95"/>
      <c r="L20" s="95"/>
      <c r="M20" s="95"/>
      <c r="N20" s="95"/>
      <c r="O20" s="32"/>
    </row>
    <row r="21" spans="1:15" x14ac:dyDescent="0.25">
      <c r="A21" s="53" t="s">
        <v>34</v>
      </c>
      <c r="B21" s="116"/>
      <c r="C21" s="52">
        <v>21</v>
      </c>
      <c r="D21" s="52">
        <v>8</v>
      </c>
      <c r="E21" s="52">
        <v>6</v>
      </c>
      <c r="F21" s="49">
        <v>8</v>
      </c>
      <c r="G21" s="49">
        <v>4</v>
      </c>
      <c r="H21" s="40" t="s">
        <v>8</v>
      </c>
      <c r="I21" s="40" t="s">
        <v>8</v>
      </c>
      <c r="J21" s="95"/>
      <c r="K21" s="95"/>
      <c r="L21" s="95"/>
      <c r="M21" s="95"/>
      <c r="N21" s="95"/>
      <c r="O21" s="32"/>
    </row>
    <row r="22" spans="1:15" ht="81" x14ac:dyDescent="0.25">
      <c r="A22" s="53" t="s">
        <v>66</v>
      </c>
      <c r="B22" s="114" t="s">
        <v>30</v>
      </c>
      <c r="C22" s="52">
        <f>C23+C24</f>
        <v>16</v>
      </c>
      <c r="D22" s="52">
        <f t="shared" ref="D22:E22" si="2">D23+D24</f>
        <v>11</v>
      </c>
      <c r="E22" s="52">
        <f t="shared" si="2"/>
        <v>6</v>
      </c>
      <c r="F22" s="49">
        <v>11</v>
      </c>
      <c r="G22" s="49">
        <v>5</v>
      </c>
      <c r="H22" s="40"/>
      <c r="I22" s="41"/>
      <c r="J22" s="95"/>
      <c r="K22" s="95"/>
      <c r="L22" s="95"/>
      <c r="M22" s="95"/>
      <c r="N22" s="95"/>
      <c r="O22" s="32" t="s">
        <v>91</v>
      </c>
    </row>
    <row r="23" spans="1:15" x14ac:dyDescent="0.25">
      <c r="A23" s="53" t="s">
        <v>65</v>
      </c>
      <c r="B23" s="115"/>
      <c r="C23" s="52">
        <v>1</v>
      </c>
      <c r="D23" s="52">
        <v>1</v>
      </c>
      <c r="E23" s="52">
        <v>1</v>
      </c>
      <c r="F23" s="49">
        <v>7</v>
      </c>
      <c r="G23" s="49">
        <v>4</v>
      </c>
      <c r="H23" s="41" t="s">
        <v>8</v>
      </c>
      <c r="I23" s="41" t="s">
        <v>8</v>
      </c>
      <c r="J23" s="95"/>
      <c r="K23" s="95"/>
      <c r="L23" s="95"/>
      <c r="M23" s="95"/>
      <c r="N23" s="95"/>
      <c r="O23" s="32"/>
    </row>
    <row r="24" spans="1:15" x14ac:dyDescent="0.25">
      <c r="A24" s="53" t="s">
        <v>34</v>
      </c>
      <c r="B24" s="116"/>
      <c r="C24" s="52">
        <v>15</v>
      </c>
      <c r="D24" s="52">
        <v>10</v>
      </c>
      <c r="E24" s="52">
        <v>5</v>
      </c>
      <c r="F24" s="49">
        <v>4</v>
      </c>
      <c r="G24" s="49">
        <v>1</v>
      </c>
      <c r="H24" s="41" t="s">
        <v>8</v>
      </c>
      <c r="I24" s="41" t="s">
        <v>8</v>
      </c>
      <c r="J24" s="96"/>
      <c r="K24" s="96"/>
      <c r="L24" s="96"/>
      <c r="M24" s="96"/>
      <c r="N24" s="96"/>
      <c r="O24" s="32"/>
    </row>
    <row r="25" spans="1:15" ht="40.5" x14ac:dyDescent="0.25">
      <c r="A25" s="53" t="s">
        <v>35</v>
      </c>
      <c r="B25" s="49" t="s">
        <v>8</v>
      </c>
      <c r="C25" s="15" t="s">
        <v>8</v>
      </c>
      <c r="D25" s="15" t="s">
        <v>8</v>
      </c>
      <c r="E25" s="15" t="s">
        <v>8</v>
      </c>
      <c r="F25" s="49" t="s">
        <v>8</v>
      </c>
      <c r="G25" s="49" t="s">
        <v>8</v>
      </c>
      <c r="H25" s="49" t="s">
        <v>8</v>
      </c>
      <c r="I25" s="49" t="s">
        <v>8</v>
      </c>
      <c r="J25" s="49" t="s">
        <v>8</v>
      </c>
      <c r="K25" s="49" t="s">
        <v>8</v>
      </c>
      <c r="L25" s="49" t="s">
        <v>8</v>
      </c>
      <c r="M25" s="49" t="s">
        <v>8</v>
      </c>
      <c r="N25" s="49" t="s">
        <v>8</v>
      </c>
      <c r="O25" s="32"/>
    </row>
    <row r="26" spans="1:15" ht="40.5" x14ac:dyDescent="0.25">
      <c r="A26" s="53" t="s">
        <v>67</v>
      </c>
      <c r="B26" s="49" t="s">
        <v>36</v>
      </c>
      <c r="C26" s="49">
        <v>100</v>
      </c>
      <c r="D26" s="49" t="s">
        <v>8</v>
      </c>
      <c r="E26" s="49"/>
      <c r="F26" s="49" t="s">
        <v>8</v>
      </c>
      <c r="G26" s="49">
        <v>100</v>
      </c>
      <c r="H26" s="49"/>
      <c r="I26" s="49"/>
      <c r="J26" s="49" t="s">
        <v>8</v>
      </c>
      <c r="K26" s="49" t="s">
        <v>8</v>
      </c>
      <c r="L26" s="49" t="s">
        <v>8</v>
      </c>
      <c r="M26" s="49" t="s">
        <v>8</v>
      </c>
      <c r="N26" s="49" t="s">
        <v>8</v>
      </c>
      <c r="O26" s="32"/>
    </row>
    <row r="27" spans="1:15" ht="81" x14ac:dyDescent="0.25">
      <c r="A27" s="53" t="s">
        <v>68</v>
      </c>
      <c r="B27" s="49" t="s">
        <v>36</v>
      </c>
      <c r="C27" s="49" t="s">
        <v>49</v>
      </c>
      <c r="D27" s="49" t="s">
        <v>8</v>
      </c>
      <c r="E27" s="49"/>
      <c r="F27" s="49" t="s">
        <v>8</v>
      </c>
      <c r="G27" s="49">
        <v>100</v>
      </c>
      <c r="H27" s="49"/>
      <c r="I27" s="49"/>
      <c r="J27" s="49" t="s">
        <v>8</v>
      </c>
      <c r="K27" s="49" t="s">
        <v>8</v>
      </c>
      <c r="L27" s="49" t="s">
        <v>8</v>
      </c>
      <c r="M27" s="49" t="s">
        <v>8</v>
      </c>
      <c r="N27" s="49" t="s">
        <v>8</v>
      </c>
      <c r="O27" s="32"/>
    </row>
    <row r="28" spans="1:15" ht="60.75" x14ac:dyDescent="0.25">
      <c r="A28" s="53" t="s">
        <v>38</v>
      </c>
      <c r="B28" s="49" t="s">
        <v>36</v>
      </c>
      <c r="C28" s="49">
        <v>100</v>
      </c>
      <c r="D28" s="49" t="s">
        <v>8</v>
      </c>
      <c r="E28" s="49"/>
      <c r="F28" s="49" t="s">
        <v>8</v>
      </c>
      <c r="G28" s="49">
        <v>100</v>
      </c>
      <c r="H28" s="49"/>
      <c r="I28" s="49"/>
      <c r="J28" s="49" t="s">
        <v>8</v>
      </c>
      <c r="K28" s="49" t="s">
        <v>8</v>
      </c>
      <c r="L28" s="49" t="s">
        <v>8</v>
      </c>
      <c r="M28" s="49" t="s">
        <v>8</v>
      </c>
      <c r="N28" s="49" t="s">
        <v>8</v>
      </c>
      <c r="O28" s="32"/>
    </row>
    <row r="29" spans="1:15" x14ac:dyDescent="0.25">
      <c r="A29" s="23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5" ht="15.75" x14ac:dyDescent="0.25">
      <c r="A30" s="91" t="s">
        <v>41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5" x14ac:dyDescent="0.25">
      <c r="A32" s="59" t="s">
        <v>53</v>
      </c>
      <c r="B32" s="59" t="s">
        <v>39</v>
      </c>
      <c r="C32" s="59"/>
      <c r="D32" s="59"/>
      <c r="E32" s="59"/>
      <c r="F32" s="59"/>
      <c r="G32" s="59"/>
      <c r="H32" s="59"/>
      <c r="I32" s="59"/>
      <c r="J32" s="59" t="s">
        <v>40</v>
      </c>
      <c r="K32" s="59"/>
      <c r="L32" s="59"/>
      <c r="M32" s="59"/>
      <c r="N32" s="59"/>
      <c r="O32" s="59" t="s">
        <v>52</v>
      </c>
    </row>
    <row r="33" spans="1:15" x14ac:dyDescent="0.25">
      <c r="A33" s="59"/>
      <c r="B33" s="59" t="s">
        <v>73</v>
      </c>
      <c r="C33" s="59" t="s">
        <v>1</v>
      </c>
      <c r="D33" s="59"/>
      <c r="E33" s="59"/>
      <c r="F33" s="59" t="s">
        <v>2</v>
      </c>
      <c r="G33" s="59"/>
      <c r="H33" s="59" t="s">
        <v>70</v>
      </c>
      <c r="I33" s="59" t="s">
        <v>71</v>
      </c>
      <c r="J33" s="59" t="s">
        <v>1</v>
      </c>
      <c r="K33" s="59"/>
      <c r="L33" s="59"/>
      <c r="M33" s="59" t="s">
        <v>2</v>
      </c>
      <c r="N33" s="59"/>
      <c r="O33" s="59"/>
    </row>
    <row r="34" spans="1:15" ht="60.75" x14ac:dyDescent="0.25">
      <c r="A34" s="59"/>
      <c r="B34" s="59"/>
      <c r="C34" s="49" t="s">
        <v>3</v>
      </c>
      <c r="D34" s="49" t="s">
        <v>4</v>
      </c>
      <c r="E34" s="49" t="s">
        <v>5</v>
      </c>
      <c r="F34" s="49" t="s">
        <v>4</v>
      </c>
      <c r="G34" s="49" t="s">
        <v>6</v>
      </c>
      <c r="H34" s="59"/>
      <c r="I34" s="59"/>
      <c r="J34" s="49" t="s">
        <v>3</v>
      </c>
      <c r="K34" s="49" t="s">
        <v>4</v>
      </c>
      <c r="L34" s="49" t="s">
        <v>5</v>
      </c>
      <c r="M34" s="49" t="s">
        <v>4</v>
      </c>
      <c r="N34" s="49" t="s">
        <v>6</v>
      </c>
      <c r="O34" s="59"/>
    </row>
    <row r="35" spans="1:15" x14ac:dyDescent="0.25">
      <c r="A35" s="49">
        <v>1</v>
      </c>
      <c r="B35" s="49">
        <v>2</v>
      </c>
      <c r="C35" s="49">
        <v>3</v>
      </c>
      <c r="D35" s="49">
        <v>4</v>
      </c>
      <c r="E35" s="49">
        <v>5</v>
      </c>
      <c r="F35" s="49">
        <v>6</v>
      </c>
      <c r="G35" s="49">
        <v>7</v>
      </c>
      <c r="H35" s="49">
        <v>8</v>
      </c>
      <c r="I35" s="49">
        <v>9</v>
      </c>
      <c r="J35" s="49">
        <v>10</v>
      </c>
      <c r="K35" s="49">
        <v>11</v>
      </c>
      <c r="L35" s="49">
        <v>12</v>
      </c>
      <c r="M35" s="49">
        <v>13</v>
      </c>
      <c r="N35" s="49">
        <v>14</v>
      </c>
      <c r="O35" s="49">
        <v>15</v>
      </c>
    </row>
    <row r="36" spans="1:15" ht="101.25" x14ac:dyDescent="0.25">
      <c r="A36" s="53" t="s">
        <v>50</v>
      </c>
      <c r="B36" s="49" t="s">
        <v>8</v>
      </c>
      <c r="C36" s="49" t="s">
        <v>8</v>
      </c>
      <c r="D36" s="49" t="s">
        <v>8</v>
      </c>
      <c r="E36" s="49" t="s">
        <v>8</v>
      </c>
      <c r="F36" s="49" t="s">
        <v>8</v>
      </c>
      <c r="G36" s="49" t="s">
        <v>8</v>
      </c>
      <c r="H36" s="49" t="s">
        <v>8</v>
      </c>
      <c r="I36" s="49" t="s">
        <v>8</v>
      </c>
      <c r="J36" s="46">
        <v>3711981.7</v>
      </c>
      <c r="K36" s="46">
        <v>2058550.84</v>
      </c>
      <c r="L36" s="46">
        <v>1164742.73</v>
      </c>
      <c r="M36" s="45">
        <v>2038460.12</v>
      </c>
      <c r="N36" s="45">
        <v>1297697.0900000001</v>
      </c>
      <c r="O36" s="49" t="s">
        <v>89</v>
      </c>
    </row>
    <row r="37" spans="1:15" ht="40.5" x14ac:dyDescent="0.25">
      <c r="A37" s="53" t="s">
        <v>74</v>
      </c>
      <c r="B37" s="59" t="s">
        <v>30</v>
      </c>
      <c r="C37" s="52">
        <f>C38+C40</f>
        <v>9</v>
      </c>
      <c r="D37" s="52">
        <f t="shared" ref="D37:E37" si="3">D38+D40</f>
        <v>4</v>
      </c>
      <c r="E37" s="52">
        <f t="shared" si="3"/>
        <v>2</v>
      </c>
      <c r="F37" s="52">
        <v>6</v>
      </c>
      <c r="G37" s="52">
        <v>3</v>
      </c>
      <c r="H37" s="49"/>
      <c r="I37" s="49"/>
      <c r="J37" s="94">
        <f>J36</f>
        <v>3711981.7</v>
      </c>
      <c r="K37" s="94">
        <f t="shared" ref="K37:N37" si="4">K36</f>
        <v>2058550.84</v>
      </c>
      <c r="L37" s="94">
        <f t="shared" si="4"/>
        <v>1164742.73</v>
      </c>
      <c r="M37" s="94">
        <f t="shared" si="4"/>
        <v>2038460.12</v>
      </c>
      <c r="N37" s="94">
        <f t="shared" si="4"/>
        <v>1297697.0900000001</v>
      </c>
      <c r="O37" s="49"/>
    </row>
    <row r="38" spans="1:15" ht="15.75" x14ac:dyDescent="0.25">
      <c r="A38" s="89" t="s">
        <v>65</v>
      </c>
      <c r="B38" s="59"/>
      <c r="C38" s="85">
        <v>2</v>
      </c>
      <c r="D38" s="85">
        <v>1</v>
      </c>
      <c r="E38" s="85">
        <v>0</v>
      </c>
      <c r="F38" s="85">
        <v>4</v>
      </c>
      <c r="G38" s="85">
        <v>2</v>
      </c>
      <c r="H38" s="59" t="s">
        <v>8</v>
      </c>
      <c r="I38" s="59" t="s">
        <v>8</v>
      </c>
      <c r="J38" s="95"/>
      <c r="K38" s="95"/>
      <c r="L38" s="95"/>
      <c r="M38" s="95"/>
      <c r="N38" s="95"/>
      <c r="O38" s="59"/>
    </row>
    <row r="39" spans="1:15" ht="15.75" x14ac:dyDescent="0.25">
      <c r="A39" s="89"/>
      <c r="B39" s="59"/>
      <c r="C39" s="85"/>
      <c r="D39" s="85"/>
      <c r="E39" s="85"/>
      <c r="F39" s="85"/>
      <c r="G39" s="85"/>
      <c r="H39" s="90"/>
      <c r="I39" s="90"/>
      <c r="J39" s="95"/>
      <c r="K39" s="95"/>
      <c r="L39" s="95"/>
      <c r="M39" s="95"/>
      <c r="N39" s="95"/>
      <c r="O39" s="59"/>
    </row>
    <row r="40" spans="1:15" ht="15.75" x14ac:dyDescent="0.25">
      <c r="A40" s="89" t="s">
        <v>34</v>
      </c>
      <c r="B40" s="59"/>
      <c r="C40" s="85">
        <v>7</v>
      </c>
      <c r="D40" s="85">
        <v>3</v>
      </c>
      <c r="E40" s="85">
        <v>2</v>
      </c>
      <c r="F40" s="85">
        <v>2</v>
      </c>
      <c r="G40" s="85">
        <v>1</v>
      </c>
      <c r="H40" s="59" t="s">
        <v>8</v>
      </c>
      <c r="I40" s="59" t="s">
        <v>8</v>
      </c>
      <c r="J40" s="95"/>
      <c r="K40" s="95"/>
      <c r="L40" s="95"/>
      <c r="M40" s="95"/>
      <c r="N40" s="95"/>
      <c r="O40" s="59"/>
    </row>
    <row r="41" spans="1:15" ht="15.75" x14ac:dyDescent="0.25">
      <c r="A41" s="89"/>
      <c r="B41" s="59"/>
      <c r="C41" s="85"/>
      <c r="D41" s="85"/>
      <c r="E41" s="85"/>
      <c r="F41" s="85"/>
      <c r="G41" s="85"/>
      <c r="H41" s="90"/>
      <c r="I41" s="90"/>
      <c r="J41" s="96"/>
      <c r="K41" s="96"/>
      <c r="L41" s="96"/>
      <c r="M41" s="96"/>
      <c r="N41" s="96"/>
      <c r="O41" s="59"/>
    </row>
    <row r="42" spans="1:15" ht="40.5" x14ac:dyDescent="0.25">
      <c r="A42" s="53" t="s">
        <v>56</v>
      </c>
      <c r="B42" s="49" t="s">
        <v>8</v>
      </c>
      <c r="C42" s="49" t="s">
        <v>8</v>
      </c>
      <c r="D42" s="49" t="s">
        <v>8</v>
      </c>
      <c r="E42" s="49" t="s">
        <v>8</v>
      </c>
      <c r="F42" s="49" t="s">
        <v>8</v>
      </c>
      <c r="G42" s="49" t="s">
        <v>8</v>
      </c>
      <c r="H42" s="49" t="s">
        <v>8</v>
      </c>
      <c r="I42" s="49" t="s">
        <v>8</v>
      </c>
      <c r="J42" s="49" t="s">
        <v>8</v>
      </c>
      <c r="K42" s="49" t="s">
        <v>8</v>
      </c>
      <c r="L42" s="49" t="s">
        <v>8</v>
      </c>
      <c r="M42" s="49" t="s">
        <v>8</v>
      </c>
      <c r="N42" s="49" t="s">
        <v>8</v>
      </c>
      <c r="O42" s="49"/>
    </row>
    <row r="43" spans="1:15" ht="81" x14ac:dyDescent="0.25">
      <c r="A43" s="53" t="s">
        <v>75</v>
      </c>
      <c r="B43" s="49" t="s">
        <v>36</v>
      </c>
      <c r="C43" s="49" t="s">
        <v>83</v>
      </c>
      <c r="D43" s="49" t="s">
        <v>8</v>
      </c>
      <c r="E43" s="49"/>
      <c r="F43" s="49" t="s">
        <v>8</v>
      </c>
      <c r="G43" s="49">
        <v>100</v>
      </c>
      <c r="H43" s="49"/>
      <c r="I43" s="49"/>
      <c r="J43" s="49" t="s">
        <v>8</v>
      </c>
      <c r="K43" s="49" t="s">
        <v>8</v>
      </c>
      <c r="L43" s="49" t="s">
        <v>8</v>
      </c>
      <c r="M43" s="49" t="s">
        <v>8</v>
      </c>
      <c r="N43" s="49" t="s">
        <v>8</v>
      </c>
      <c r="O43" s="49"/>
    </row>
    <row r="44" spans="1:15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5" x14ac:dyDescent="0.25">
      <c r="A45" s="82" t="s">
        <v>47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34"/>
    </row>
    <row r="46" spans="1:15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5"/>
    </row>
    <row r="47" spans="1:15" x14ac:dyDescent="0.25">
      <c r="A47" s="59" t="s">
        <v>42</v>
      </c>
      <c r="B47" s="59" t="s">
        <v>43</v>
      </c>
      <c r="C47" s="59"/>
      <c r="D47" s="59"/>
      <c r="E47" s="59"/>
      <c r="F47" s="59"/>
      <c r="G47" s="59"/>
      <c r="H47" s="59"/>
      <c r="I47" s="59"/>
      <c r="J47" s="59"/>
      <c r="K47" s="59" t="s">
        <v>52</v>
      </c>
      <c r="L47" s="59"/>
      <c r="M47" s="59"/>
      <c r="N47" s="59"/>
      <c r="O47" s="81"/>
    </row>
    <row r="48" spans="1:15" x14ac:dyDescent="0.25">
      <c r="A48" s="59"/>
      <c r="B48" s="59" t="s">
        <v>15</v>
      </c>
      <c r="C48" s="59"/>
      <c r="D48" s="59"/>
      <c r="E48" s="59"/>
      <c r="F48" s="59"/>
      <c r="G48" s="59"/>
      <c r="H48" s="59" t="s">
        <v>16</v>
      </c>
      <c r="I48" s="59"/>
      <c r="J48" s="59"/>
      <c r="K48" s="59"/>
      <c r="L48" s="59"/>
      <c r="M48" s="59"/>
      <c r="N48" s="59"/>
      <c r="O48" s="81"/>
    </row>
    <row r="49" spans="1:15" x14ac:dyDescent="0.25">
      <c r="A49" s="59"/>
      <c r="B49" s="59" t="s">
        <v>17</v>
      </c>
      <c r="C49" s="59"/>
      <c r="D49" s="59"/>
      <c r="E49" s="59" t="s">
        <v>4</v>
      </c>
      <c r="F49" s="59"/>
      <c r="G49" s="59"/>
      <c r="H49" s="59"/>
      <c r="I49" s="59"/>
      <c r="J49" s="59"/>
      <c r="K49" s="59"/>
      <c r="L49" s="59"/>
      <c r="M49" s="59"/>
      <c r="N49" s="59"/>
      <c r="O49" s="81"/>
    </row>
    <row r="50" spans="1:15" x14ac:dyDescent="0.25">
      <c r="A50" s="49">
        <v>1</v>
      </c>
      <c r="B50" s="59">
        <v>2</v>
      </c>
      <c r="C50" s="59"/>
      <c r="D50" s="59"/>
      <c r="E50" s="59">
        <v>3</v>
      </c>
      <c r="F50" s="59"/>
      <c r="G50" s="59"/>
      <c r="H50" s="59">
        <v>4</v>
      </c>
      <c r="I50" s="59"/>
      <c r="J50" s="59"/>
      <c r="K50" s="59">
        <v>5</v>
      </c>
      <c r="L50" s="59"/>
      <c r="M50" s="59"/>
      <c r="N50" s="59"/>
      <c r="O50" s="81"/>
    </row>
    <row r="51" spans="1:15" ht="81" x14ac:dyDescent="0.25">
      <c r="A51" s="12" t="s">
        <v>44</v>
      </c>
      <c r="B51" s="100">
        <f>B53+B54+B55</f>
        <v>1820</v>
      </c>
      <c r="C51" s="101"/>
      <c r="D51" s="102"/>
      <c r="E51" s="100">
        <f>E54+E53+E55</f>
        <v>910</v>
      </c>
      <c r="F51" s="101"/>
      <c r="G51" s="102"/>
      <c r="H51" s="100">
        <f>H54+H53+H55</f>
        <v>492</v>
      </c>
      <c r="I51" s="101"/>
      <c r="J51" s="102"/>
      <c r="K51" s="106"/>
      <c r="L51" s="107"/>
      <c r="M51" s="107"/>
      <c r="N51" s="107"/>
      <c r="O51" s="108"/>
    </row>
    <row r="52" spans="1:15" x14ac:dyDescent="0.25">
      <c r="A52" s="12" t="s">
        <v>45</v>
      </c>
      <c r="B52" s="103"/>
      <c r="C52" s="104"/>
      <c r="D52" s="105"/>
      <c r="E52" s="103"/>
      <c r="F52" s="104"/>
      <c r="G52" s="105"/>
      <c r="H52" s="103"/>
      <c r="I52" s="104"/>
      <c r="J52" s="105"/>
      <c r="K52" s="109"/>
      <c r="L52" s="110"/>
      <c r="M52" s="110"/>
      <c r="N52" s="110"/>
      <c r="O52" s="111"/>
    </row>
    <row r="53" spans="1:15" x14ac:dyDescent="0.25">
      <c r="A53" s="12" t="s">
        <v>76</v>
      </c>
      <c r="B53" s="86"/>
      <c r="C53" s="87"/>
      <c r="D53" s="88"/>
      <c r="E53" s="86"/>
      <c r="F53" s="87"/>
      <c r="G53" s="88"/>
      <c r="H53" s="86"/>
      <c r="I53" s="87"/>
      <c r="J53" s="88"/>
      <c r="K53" s="78"/>
      <c r="L53" s="83"/>
      <c r="M53" s="83"/>
      <c r="N53" s="83"/>
      <c r="O53" s="84"/>
    </row>
    <row r="54" spans="1:15" x14ac:dyDescent="0.25">
      <c r="A54" s="12" t="s">
        <v>46</v>
      </c>
      <c r="B54" s="85">
        <v>1820</v>
      </c>
      <c r="C54" s="85"/>
      <c r="D54" s="85"/>
      <c r="E54" s="85">
        <f>B54/2</f>
        <v>910</v>
      </c>
      <c r="F54" s="85"/>
      <c r="G54" s="85"/>
      <c r="H54" s="85">
        <v>492</v>
      </c>
      <c r="I54" s="85"/>
      <c r="J54" s="85"/>
      <c r="K54" s="59"/>
      <c r="L54" s="59"/>
      <c r="M54" s="59"/>
      <c r="N54" s="59"/>
      <c r="O54" s="81"/>
    </row>
    <row r="55" spans="1:15" x14ac:dyDescent="0.25">
      <c r="A55" s="12" t="s">
        <v>77</v>
      </c>
      <c r="B55" s="86"/>
      <c r="C55" s="87"/>
      <c r="D55" s="88"/>
      <c r="E55" s="86"/>
      <c r="F55" s="87"/>
      <c r="G55" s="88"/>
      <c r="H55" s="86"/>
      <c r="I55" s="87"/>
      <c r="J55" s="88"/>
      <c r="K55" s="78"/>
      <c r="L55" s="83"/>
      <c r="M55" s="83"/>
      <c r="N55" s="83"/>
      <c r="O55" s="84"/>
    </row>
    <row r="57" spans="1:15" x14ac:dyDescent="0.25">
      <c r="A57" s="82" t="s">
        <v>58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</row>
    <row r="59" spans="1:15" x14ac:dyDescent="0.25">
      <c r="A59" s="49" t="s">
        <v>18</v>
      </c>
      <c r="B59" s="69" t="s">
        <v>19</v>
      </c>
      <c r="C59" s="69"/>
      <c r="D59" s="69"/>
      <c r="E59" s="69"/>
      <c r="F59" s="69"/>
      <c r="G59" s="69"/>
      <c r="H59" s="59" t="s">
        <v>20</v>
      </c>
      <c r="I59" s="59"/>
      <c r="J59" s="59"/>
      <c r="K59" s="59"/>
      <c r="L59" s="59"/>
      <c r="M59" s="59"/>
      <c r="N59" s="59"/>
      <c r="O59" s="81"/>
    </row>
    <row r="60" spans="1:15" x14ac:dyDescent="0.25">
      <c r="A60" s="48" t="s">
        <v>92</v>
      </c>
      <c r="B60" s="69" t="s">
        <v>92</v>
      </c>
      <c r="C60" s="69"/>
      <c r="D60" s="69"/>
      <c r="E60" s="69"/>
      <c r="F60" s="69"/>
      <c r="G60" s="69"/>
      <c r="H60" s="59" t="s">
        <v>92</v>
      </c>
      <c r="I60" s="59"/>
      <c r="J60" s="59"/>
      <c r="K60" s="59"/>
      <c r="L60" s="59"/>
      <c r="M60" s="59"/>
      <c r="N60" s="59"/>
      <c r="O60" s="81"/>
    </row>
    <row r="62" spans="1:15" x14ac:dyDescent="0.25">
      <c r="A62" s="113" t="s">
        <v>59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</row>
    <row r="63" spans="1:15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5" x14ac:dyDescent="0.25">
      <c r="A64" s="49" t="s">
        <v>24</v>
      </c>
      <c r="B64" s="59" t="s">
        <v>26</v>
      </c>
      <c r="C64" s="59"/>
      <c r="D64" s="59"/>
      <c r="E64" s="59" t="s">
        <v>25</v>
      </c>
      <c r="F64" s="59"/>
      <c r="G64" s="59"/>
      <c r="H64" s="59"/>
      <c r="I64" s="59"/>
      <c r="J64" s="78" t="s">
        <v>20</v>
      </c>
      <c r="K64" s="79"/>
      <c r="L64" s="79"/>
      <c r="M64" s="79"/>
      <c r="N64" s="79"/>
      <c r="O64" s="80"/>
    </row>
    <row r="65" spans="1:15" ht="21" x14ac:dyDescent="0.25">
      <c r="A65" s="36"/>
      <c r="B65" s="112" t="s">
        <v>93</v>
      </c>
      <c r="C65" s="112"/>
      <c r="D65" s="112"/>
      <c r="E65" s="112" t="s">
        <v>94</v>
      </c>
      <c r="F65" s="112"/>
      <c r="G65" s="112"/>
      <c r="H65" s="112"/>
      <c r="I65" s="112"/>
      <c r="J65" s="97"/>
      <c r="K65" s="98"/>
      <c r="L65" s="98"/>
      <c r="M65" s="98"/>
      <c r="N65" s="98"/>
      <c r="O65" s="99"/>
    </row>
    <row r="66" spans="1:15" ht="2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5" ht="21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5" ht="2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5" ht="21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5" x14ac:dyDescent="0.25">
      <c r="A70" s="31" t="s">
        <v>21</v>
      </c>
      <c r="B70" s="58"/>
      <c r="C70" s="58"/>
      <c r="D70" s="58"/>
      <c r="E70" s="92" t="s">
        <v>82</v>
      </c>
      <c r="F70" s="92"/>
    </row>
    <row r="71" spans="1:15" x14ac:dyDescent="0.25">
      <c r="A71" s="31"/>
      <c r="B71" s="91" t="s">
        <v>22</v>
      </c>
      <c r="C71" s="91"/>
      <c r="D71" s="91"/>
    </row>
    <row r="72" spans="1:15" x14ac:dyDescent="0.25">
      <c r="A72" s="51" t="s">
        <v>23</v>
      </c>
    </row>
    <row r="73" spans="1:15" x14ac:dyDescent="0.25">
      <c r="A73" s="51"/>
    </row>
    <row r="75" spans="1:15" x14ac:dyDescent="0.25">
      <c r="A75" s="44" t="s">
        <v>95</v>
      </c>
    </row>
  </sheetData>
  <mergeCells count="107">
    <mergeCell ref="B65:D65"/>
    <mergeCell ref="E65:I65"/>
    <mergeCell ref="J65:O65"/>
    <mergeCell ref="B70:D70"/>
    <mergeCell ref="E70:F70"/>
    <mergeCell ref="B71:D71"/>
    <mergeCell ref="B60:G60"/>
    <mergeCell ref="H60:O60"/>
    <mergeCell ref="A62:N62"/>
    <mergeCell ref="B64:D64"/>
    <mergeCell ref="E64:I64"/>
    <mergeCell ref="J64:O64"/>
    <mergeCell ref="B55:D55"/>
    <mergeCell ref="E55:G55"/>
    <mergeCell ref="H55:J55"/>
    <mergeCell ref="K55:O55"/>
    <mergeCell ref="A57:N57"/>
    <mergeCell ref="B59:G59"/>
    <mergeCell ref="H59:O59"/>
    <mergeCell ref="B53:D53"/>
    <mergeCell ref="E53:G53"/>
    <mergeCell ref="H53:J53"/>
    <mergeCell ref="K53:O53"/>
    <mergeCell ref="B54:D54"/>
    <mergeCell ref="E54:G54"/>
    <mergeCell ref="H54:J54"/>
    <mergeCell ref="K54:O54"/>
    <mergeCell ref="B50:D50"/>
    <mergeCell ref="E50:G50"/>
    <mergeCell ref="H50:J50"/>
    <mergeCell ref="K50:O50"/>
    <mergeCell ref="B51:D52"/>
    <mergeCell ref="E51:G52"/>
    <mergeCell ref="H51:J52"/>
    <mergeCell ref="K51:O52"/>
    <mergeCell ref="I40:I41"/>
    <mergeCell ref="O40:O41"/>
    <mergeCell ref="A45:N45"/>
    <mergeCell ref="A47:A49"/>
    <mergeCell ref="B47:J47"/>
    <mergeCell ref="K47:O49"/>
    <mergeCell ref="B48:G48"/>
    <mergeCell ref="H48:J49"/>
    <mergeCell ref="B49:D49"/>
    <mergeCell ref="E49:G49"/>
    <mergeCell ref="H38:H39"/>
    <mergeCell ref="I38:I39"/>
    <mergeCell ref="O38:O39"/>
    <mergeCell ref="A40:A41"/>
    <mergeCell ref="C40:C41"/>
    <mergeCell ref="D40:D41"/>
    <mergeCell ref="E40:E41"/>
    <mergeCell ref="F40:F41"/>
    <mergeCell ref="G40:G41"/>
    <mergeCell ref="H40:H41"/>
    <mergeCell ref="A38:A39"/>
    <mergeCell ref="C38:C39"/>
    <mergeCell ref="D38:D39"/>
    <mergeCell ref="E38:E39"/>
    <mergeCell ref="F38:F39"/>
    <mergeCell ref="G38:G39"/>
    <mergeCell ref="H33:H34"/>
    <mergeCell ref="I33:I34"/>
    <mergeCell ref="J33:L33"/>
    <mergeCell ref="M33:N33"/>
    <mergeCell ref="B37:B41"/>
    <mergeCell ref="J37:J41"/>
    <mergeCell ref="K37:K41"/>
    <mergeCell ref="L37:L41"/>
    <mergeCell ref="M37:M41"/>
    <mergeCell ref="N37:N41"/>
    <mergeCell ref="N19:N24"/>
    <mergeCell ref="B22:B24"/>
    <mergeCell ref="A30:O30"/>
    <mergeCell ref="A32:A34"/>
    <mergeCell ref="B32:I32"/>
    <mergeCell ref="J32:N32"/>
    <mergeCell ref="O32:O34"/>
    <mergeCell ref="B33:B34"/>
    <mergeCell ref="C33:E33"/>
    <mergeCell ref="F33:G33"/>
    <mergeCell ref="F15:G15"/>
    <mergeCell ref="H15:H16"/>
    <mergeCell ref="I15:I16"/>
    <mergeCell ref="J15:L15"/>
    <mergeCell ref="M15:N15"/>
    <mergeCell ref="B19:B21"/>
    <mergeCell ref="J19:J24"/>
    <mergeCell ref="K19:K24"/>
    <mergeCell ref="L19:L24"/>
    <mergeCell ref="M19:M24"/>
    <mergeCell ref="A9:O9"/>
    <mergeCell ref="A10:O10"/>
    <mergeCell ref="A11:N11"/>
    <mergeCell ref="A12:O12"/>
    <mergeCell ref="A14:A16"/>
    <mergeCell ref="B14:G14"/>
    <mergeCell ref="H14:N14"/>
    <mergeCell ref="O14:O16"/>
    <mergeCell ref="B15:B16"/>
    <mergeCell ref="C15:E15"/>
    <mergeCell ref="A2:O2"/>
    <mergeCell ref="A3:O3"/>
    <mergeCell ref="A4:O4"/>
    <mergeCell ref="A6:O6"/>
    <mergeCell ref="A7:O7"/>
    <mergeCell ref="A8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5"/>
  <sheetViews>
    <sheetView topLeftCell="A55" zoomScale="50" zoomScaleNormal="50" workbookViewId="0">
      <selection sqref="A1:O1048576"/>
    </sheetView>
  </sheetViews>
  <sheetFormatPr defaultRowHeight="20.25" x14ac:dyDescent="0.25"/>
  <cols>
    <col min="1" max="1" width="52.25" style="27" customWidth="1"/>
    <col min="2" max="2" width="14.75" style="27" customWidth="1"/>
    <col min="3" max="3" width="15.25" style="27" customWidth="1"/>
    <col min="4" max="4" width="16.375" style="27" customWidth="1"/>
    <col min="5" max="5" width="12.875" style="27" customWidth="1"/>
    <col min="6" max="6" width="18.875" style="27" customWidth="1"/>
    <col min="7" max="7" width="16.75" style="27" customWidth="1"/>
    <col min="8" max="8" width="20.125" style="27" customWidth="1"/>
    <col min="9" max="9" width="21.5" style="27" customWidth="1"/>
    <col min="10" max="10" width="19.625" style="27" customWidth="1"/>
    <col min="11" max="11" width="19.125" style="27" customWidth="1"/>
    <col min="12" max="12" width="18.625" style="27" customWidth="1"/>
    <col min="13" max="13" width="18.875" style="27" customWidth="1"/>
    <col min="14" max="14" width="19.5" style="27" customWidth="1"/>
    <col min="15" max="15" width="26.75" style="27" customWidth="1"/>
  </cols>
  <sheetData>
    <row r="2" spans="1:15" x14ac:dyDescent="0.25">
      <c r="A2" s="117" t="s">
        <v>10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20.25" customHeight="1" x14ac:dyDescent="0.25">
      <c r="A3" s="117" t="s">
        <v>11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customHeight="1" x14ac:dyDescent="0.25">
      <c r="A4" s="117" t="s">
        <v>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5" ht="20.25" customHeight="1" x14ac:dyDescent="0.25">
      <c r="A6" s="118" t="s">
        <v>81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x14ac:dyDescent="0.25">
      <c r="A7" s="82" t="s">
        <v>13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</row>
    <row r="8" spans="1:15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</row>
    <row r="9" spans="1:15" x14ac:dyDescent="0.25">
      <c r="A9" s="118" t="s">
        <v>96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5" x14ac:dyDescent="0.25">
      <c r="A10" s="82" t="s">
        <v>14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</row>
    <row r="12" spans="1:15" ht="20.25" customHeight="1" x14ac:dyDescent="0.25">
      <c r="A12" s="82" t="s">
        <v>78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5" ht="15.75" customHeight="1" x14ac:dyDescent="0.25">
      <c r="A14" s="119" t="s">
        <v>53</v>
      </c>
      <c r="B14" s="71" t="s">
        <v>0</v>
      </c>
      <c r="C14" s="83"/>
      <c r="D14" s="83"/>
      <c r="E14" s="83"/>
      <c r="F14" s="83"/>
      <c r="G14" s="84"/>
      <c r="H14" s="71" t="s">
        <v>28</v>
      </c>
      <c r="I14" s="83"/>
      <c r="J14" s="83"/>
      <c r="K14" s="83"/>
      <c r="L14" s="83"/>
      <c r="M14" s="83"/>
      <c r="N14" s="84"/>
      <c r="O14" s="119" t="s">
        <v>69</v>
      </c>
    </row>
    <row r="15" spans="1:15" ht="20.25" customHeight="1" x14ac:dyDescent="0.25">
      <c r="A15" s="120"/>
      <c r="B15" s="114" t="s">
        <v>51</v>
      </c>
      <c r="C15" s="78" t="s">
        <v>63</v>
      </c>
      <c r="D15" s="79"/>
      <c r="E15" s="80"/>
      <c r="F15" s="78" t="s">
        <v>2</v>
      </c>
      <c r="G15" s="80"/>
      <c r="H15" s="114" t="s">
        <v>70</v>
      </c>
      <c r="I15" s="114" t="s">
        <v>71</v>
      </c>
      <c r="J15" s="78" t="s">
        <v>1</v>
      </c>
      <c r="K15" s="83"/>
      <c r="L15" s="84"/>
      <c r="M15" s="78" t="s">
        <v>2</v>
      </c>
      <c r="N15" s="84"/>
      <c r="O15" s="120"/>
    </row>
    <row r="16" spans="1:15" ht="60.75" customHeight="1" x14ac:dyDescent="0.25">
      <c r="A16" s="121"/>
      <c r="B16" s="116"/>
      <c r="C16" s="49" t="s">
        <v>3</v>
      </c>
      <c r="D16" s="49" t="s">
        <v>4</v>
      </c>
      <c r="E16" s="49" t="s">
        <v>5</v>
      </c>
      <c r="F16" s="49" t="s">
        <v>4</v>
      </c>
      <c r="G16" s="49" t="s">
        <v>6</v>
      </c>
      <c r="H16" s="116"/>
      <c r="I16" s="116"/>
      <c r="J16" s="49" t="s">
        <v>3</v>
      </c>
      <c r="K16" s="49" t="s">
        <v>4</v>
      </c>
      <c r="L16" s="49" t="s">
        <v>5</v>
      </c>
      <c r="M16" s="49" t="s">
        <v>4</v>
      </c>
      <c r="N16" s="49" t="s">
        <v>6</v>
      </c>
      <c r="O16" s="121"/>
    </row>
    <row r="17" spans="1:15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49">
        <v>11</v>
      </c>
      <c r="L17" s="49">
        <v>12</v>
      </c>
      <c r="M17" s="49">
        <v>13</v>
      </c>
      <c r="N17" s="49">
        <v>14</v>
      </c>
      <c r="O17" s="48">
        <v>15</v>
      </c>
    </row>
    <row r="18" spans="1:15" ht="40.5" customHeight="1" x14ac:dyDescent="0.25">
      <c r="A18" s="12" t="s">
        <v>7</v>
      </c>
      <c r="B18" s="49" t="s">
        <v>8</v>
      </c>
      <c r="C18" s="49" t="s">
        <v>8</v>
      </c>
      <c r="D18" s="49" t="s">
        <v>8</v>
      </c>
      <c r="E18" s="49" t="s">
        <v>8</v>
      </c>
      <c r="F18" s="49" t="s">
        <v>8</v>
      </c>
      <c r="G18" s="49" t="s">
        <v>8</v>
      </c>
      <c r="H18" s="49" t="s">
        <v>8</v>
      </c>
      <c r="I18" s="49" t="s">
        <v>8</v>
      </c>
      <c r="J18" s="45">
        <v>3908292.7</v>
      </c>
      <c r="K18" s="45">
        <v>2895345.35</v>
      </c>
      <c r="L18" s="45">
        <v>836794.5</v>
      </c>
      <c r="M18" s="45">
        <v>2799945.82</v>
      </c>
      <c r="N18" s="45">
        <v>761485.7</v>
      </c>
      <c r="O18" s="32"/>
    </row>
    <row r="19" spans="1:15" ht="40.5" customHeight="1" x14ac:dyDescent="0.25">
      <c r="A19" s="53" t="s">
        <v>64</v>
      </c>
      <c r="B19" s="114" t="s">
        <v>30</v>
      </c>
      <c r="C19" s="52">
        <f>C20+C21</f>
        <v>35</v>
      </c>
      <c r="D19" s="52">
        <f t="shared" ref="D19:E19" si="0">D20+D21</f>
        <v>31</v>
      </c>
      <c r="E19" s="52">
        <f t="shared" si="0"/>
        <v>11</v>
      </c>
      <c r="F19" s="49">
        <v>31</v>
      </c>
      <c r="G19" s="49" t="s">
        <v>97</v>
      </c>
      <c r="H19" s="40"/>
      <c r="I19" s="40"/>
      <c r="J19" s="94">
        <f>J18</f>
        <v>3908292.7</v>
      </c>
      <c r="K19" s="94">
        <f t="shared" ref="K19:N19" si="1">K18</f>
        <v>2895345.35</v>
      </c>
      <c r="L19" s="94">
        <f t="shared" si="1"/>
        <v>836794.5</v>
      </c>
      <c r="M19" s="94">
        <f t="shared" si="1"/>
        <v>2799945.82</v>
      </c>
      <c r="N19" s="94">
        <f t="shared" si="1"/>
        <v>761485.7</v>
      </c>
      <c r="O19" s="32"/>
    </row>
    <row r="20" spans="1:15" x14ac:dyDescent="0.25">
      <c r="A20" s="53" t="s">
        <v>65</v>
      </c>
      <c r="B20" s="115"/>
      <c r="C20" s="52">
        <v>14</v>
      </c>
      <c r="D20" s="52">
        <v>14</v>
      </c>
      <c r="E20" s="52">
        <v>2</v>
      </c>
      <c r="F20" s="49">
        <v>14</v>
      </c>
      <c r="G20" s="49">
        <v>2</v>
      </c>
      <c r="H20" s="40" t="s">
        <v>8</v>
      </c>
      <c r="I20" s="40" t="s">
        <v>8</v>
      </c>
      <c r="J20" s="95"/>
      <c r="K20" s="95"/>
      <c r="L20" s="95"/>
      <c r="M20" s="95"/>
      <c r="N20" s="95"/>
      <c r="O20" s="32"/>
    </row>
    <row r="21" spans="1:15" x14ac:dyDescent="0.25">
      <c r="A21" s="53" t="s">
        <v>34</v>
      </c>
      <c r="B21" s="116"/>
      <c r="C21" s="52">
        <v>21</v>
      </c>
      <c r="D21" s="52">
        <v>17</v>
      </c>
      <c r="E21" s="52">
        <v>9</v>
      </c>
      <c r="F21" s="49">
        <v>17</v>
      </c>
      <c r="G21" s="49">
        <v>9</v>
      </c>
      <c r="H21" s="40" t="s">
        <v>8</v>
      </c>
      <c r="I21" s="40" t="s">
        <v>8</v>
      </c>
      <c r="J21" s="95"/>
      <c r="K21" s="95"/>
      <c r="L21" s="95"/>
      <c r="M21" s="95"/>
      <c r="N21" s="95"/>
      <c r="O21" s="32"/>
    </row>
    <row r="22" spans="1:15" ht="81" customHeight="1" x14ac:dyDescent="0.25">
      <c r="A22" s="53" t="s">
        <v>66</v>
      </c>
      <c r="B22" s="114" t="s">
        <v>30</v>
      </c>
      <c r="C22" s="52">
        <f>C23+C24</f>
        <v>16</v>
      </c>
      <c r="D22" s="52">
        <f t="shared" ref="D22:E22" si="2">D23+D24</f>
        <v>13</v>
      </c>
      <c r="E22" s="52">
        <f t="shared" si="2"/>
        <v>2</v>
      </c>
      <c r="F22" s="49">
        <v>12</v>
      </c>
      <c r="G22" s="49">
        <v>1</v>
      </c>
      <c r="H22" s="40">
        <v>1</v>
      </c>
      <c r="I22" s="41"/>
      <c r="J22" s="95"/>
      <c r="K22" s="95"/>
      <c r="L22" s="95"/>
      <c r="M22" s="95"/>
      <c r="N22" s="95"/>
      <c r="O22" s="32" t="s">
        <v>98</v>
      </c>
    </row>
    <row r="23" spans="1:15" x14ac:dyDescent="0.25">
      <c r="A23" s="53" t="s">
        <v>65</v>
      </c>
      <c r="B23" s="115"/>
      <c r="C23" s="52">
        <v>1</v>
      </c>
      <c r="D23" s="52">
        <v>1</v>
      </c>
      <c r="E23" s="52">
        <v>0</v>
      </c>
      <c r="F23" s="49">
        <v>1</v>
      </c>
      <c r="G23" s="49">
        <v>0</v>
      </c>
      <c r="H23" s="41" t="s">
        <v>8</v>
      </c>
      <c r="I23" s="41" t="s">
        <v>8</v>
      </c>
      <c r="J23" s="95"/>
      <c r="K23" s="95"/>
      <c r="L23" s="95"/>
      <c r="M23" s="95"/>
      <c r="N23" s="95"/>
      <c r="O23" s="32"/>
    </row>
    <row r="24" spans="1:15" x14ac:dyDescent="0.25">
      <c r="A24" s="53" t="s">
        <v>34</v>
      </c>
      <c r="B24" s="116"/>
      <c r="C24" s="52">
        <v>15</v>
      </c>
      <c r="D24" s="52">
        <v>12</v>
      </c>
      <c r="E24" s="52">
        <v>2</v>
      </c>
      <c r="F24" s="49">
        <v>11</v>
      </c>
      <c r="G24" s="49">
        <v>1</v>
      </c>
      <c r="H24" s="41" t="s">
        <v>8</v>
      </c>
      <c r="I24" s="41" t="s">
        <v>8</v>
      </c>
      <c r="J24" s="96"/>
      <c r="K24" s="96"/>
      <c r="L24" s="96"/>
      <c r="M24" s="96"/>
      <c r="N24" s="96"/>
      <c r="O24" s="32"/>
    </row>
    <row r="25" spans="1:15" ht="40.5" x14ac:dyDescent="0.25">
      <c r="A25" s="53" t="s">
        <v>35</v>
      </c>
      <c r="B25" s="49" t="s">
        <v>8</v>
      </c>
      <c r="C25" s="15" t="s">
        <v>8</v>
      </c>
      <c r="D25" s="15" t="s">
        <v>8</v>
      </c>
      <c r="E25" s="15" t="s">
        <v>8</v>
      </c>
      <c r="F25" s="49" t="s">
        <v>8</v>
      </c>
      <c r="G25" s="49" t="s">
        <v>8</v>
      </c>
      <c r="H25" s="49" t="s">
        <v>8</v>
      </c>
      <c r="I25" s="49" t="s">
        <v>8</v>
      </c>
      <c r="J25" s="49" t="s">
        <v>8</v>
      </c>
      <c r="K25" s="49" t="s">
        <v>8</v>
      </c>
      <c r="L25" s="49" t="s">
        <v>8</v>
      </c>
      <c r="M25" s="49" t="s">
        <v>8</v>
      </c>
      <c r="N25" s="49" t="s">
        <v>8</v>
      </c>
      <c r="O25" s="32"/>
    </row>
    <row r="26" spans="1:15" ht="40.5" customHeight="1" x14ac:dyDescent="0.25">
      <c r="A26" s="53" t="s">
        <v>67</v>
      </c>
      <c r="B26" s="49" t="s">
        <v>36</v>
      </c>
      <c r="C26" s="49">
        <v>100</v>
      </c>
      <c r="D26" s="49" t="s">
        <v>8</v>
      </c>
      <c r="E26" s="49">
        <v>100</v>
      </c>
      <c r="F26" s="49" t="s">
        <v>8</v>
      </c>
      <c r="G26" s="49">
        <v>100</v>
      </c>
      <c r="H26" s="49"/>
      <c r="I26" s="49"/>
      <c r="J26" s="49" t="s">
        <v>8</v>
      </c>
      <c r="K26" s="49" t="s">
        <v>8</v>
      </c>
      <c r="L26" s="49" t="s">
        <v>8</v>
      </c>
      <c r="M26" s="49" t="s">
        <v>8</v>
      </c>
      <c r="N26" s="49" t="s">
        <v>8</v>
      </c>
      <c r="O26" s="32"/>
    </row>
    <row r="27" spans="1:15" ht="81" customHeight="1" x14ac:dyDescent="0.25">
      <c r="A27" s="53" t="s">
        <v>68</v>
      </c>
      <c r="B27" s="49" t="s">
        <v>36</v>
      </c>
      <c r="C27" s="49" t="s">
        <v>49</v>
      </c>
      <c r="D27" s="49" t="s">
        <v>8</v>
      </c>
      <c r="E27" s="49">
        <v>97</v>
      </c>
      <c r="F27" s="49" t="s">
        <v>8</v>
      </c>
      <c r="G27" s="49">
        <v>97</v>
      </c>
      <c r="H27" s="49"/>
      <c r="I27" s="49"/>
      <c r="J27" s="49" t="s">
        <v>8</v>
      </c>
      <c r="K27" s="49" t="s">
        <v>8</v>
      </c>
      <c r="L27" s="49" t="s">
        <v>8</v>
      </c>
      <c r="M27" s="49" t="s">
        <v>8</v>
      </c>
      <c r="N27" s="49" t="s">
        <v>8</v>
      </c>
      <c r="O27" s="32"/>
    </row>
    <row r="28" spans="1:15" ht="60.75" x14ac:dyDescent="0.25">
      <c r="A28" s="53" t="s">
        <v>38</v>
      </c>
      <c r="B28" s="49" t="s">
        <v>36</v>
      </c>
      <c r="C28" s="49">
        <v>100</v>
      </c>
      <c r="D28" s="49" t="s">
        <v>8</v>
      </c>
      <c r="E28" s="49">
        <v>100</v>
      </c>
      <c r="F28" s="49" t="s">
        <v>8</v>
      </c>
      <c r="G28" s="49">
        <v>100</v>
      </c>
      <c r="H28" s="49"/>
      <c r="I28" s="49"/>
      <c r="J28" s="49" t="s">
        <v>8</v>
      </c>
      <c r="K28" s="49" t="s">
        <v>8</v>
      </c>
      <c r="L28" s="49" t="s">
        <v>8</v>
      </c>
      <c r="M28" s="49" t="s">
        <v>8</v>
      </c>
      <c r="N28" s="49" t="s">
        <v>8</v>
      </c>
      <c r="O28" s="32"/>
    </row>
    <row r="29" spans="1:15" x14ac:dyDescent="0.25">
      <c r="A29" s="23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5" ht="15.75" customHeight="1" x14ac:dyDescent="0.25">
      <c r="A30" s="91" t="s">
        <v>41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5" ht="20.25" customHeight="1" x14ac:dyDescent="0.25">
      <c r="A32" s="59" t="s">
        <v>53</v>
      </c>
      <c r="B32" s="59" t="s">
        <v>39</v>
      </c>
      <c r="C32" s="59"/>
      <c r="D32" s="59"/>
      <c r="E32" s="59"/>
      <c r="F32" s="59"/>
      <c r="G32" s="59"/>
      <c r="H32" s="59"/>
      <c r="I32" s="59"/>
      <c r="J32" s="59" t="s">
        <v>40</v>
      </c>
      <c r="K32" s="59"/>
      <c r="L32" s="59"/>
      <c r="M32" s="59"/>
      <c r="N32" s="59"/>
      <c r="O32" s="59" t="s">
        <v>52</v>
      </c>
    </row>
    <row r="33" spans="1:15" ht="20.25" customHeight="1" x14ac:dyDescent="0.25">
      <c r="A33" s="59"/>
      <c r="B33" s="59" t="s">
        <v>73</v>
      </c>
      <c r="C33" s="59" t="s">
        <v>1</v>
      </c>
      <c r="D33" s="59"/>
      <c r="E33" s="59"/>
      <c r="F33" s="59" t="s">
        <v>2</v>
      </c>
      <c r="G33" s="59"/>
      <c r="H33" s="59" t="s">
        <v>70</v>
      </c>
      <c r="I33" s="59" t="s">
        <v>71</v>
      </c>
      <c r="J33" s="59" t="s">
        <v>1</v>
      </c>
      <c r="K33" s="59"/>
      <c r="L33" s="59"/>
      <c r="M33" s="59" t="s">
        <v>2</v>
      </c>
      <c r="N33" s="59"/>
      <c r="O33" s="59"/>
    </row>
    <row r="34" spans="1:15" ht="60.75" customHeight="1" x14ac:dyDescent="0.25">
      <c r="A34" s="59"/>
      <c r="B34" s="59"/>
      <c r="C34" s="49" t="s">
        <v>3</v>
      </c>
      <c r="D34" s="49" t="s">
        <v>4</v>
      </c>
      <c r="E34" s="49" t="s">
        <v>5</v>
      </c>
      <c r="F34" s="49" t="s">
        <v>4</v>
      </c>
      <c r="G34" s="49" t="s">
        <v>6</v>
      </c>
      <c r="H34" s="59"/>
      <c r="I34" s="59"/>
      <c r="J34" s="49" t="s">
        <v>3</v>
      </c>
      <c r="K34" s="49" t="s">
        <v>4</v>
      </c>
      <c r="L34" s="49" t="s">
        <v>5</v>
      </c>
      <c r="M34" s="49" t="s">
        <v>4</v>
      </c>
      <c r="N34" s="49" t="s">
        <v>6</v>
      </c>
      <c r="O34" s="59"/>
    </row>
    <row r="35" spans="1:15" x14ac:dyDescent="0.25">
      <c r="A35" s="49">
        <v>1</v>
      </c>
      <c r="B35" s="49">
        <v>2</v>
      </c>
      <c r="C35" s="49">
        <v>3</v>
      </c>
      <c r="D35" s="49">
        <v>4</v>
      </c>
      <c r="E35" s="49">
        <v>5</v>
      </c>
      <c r="F35" s="49">
        <v>6</v>
      </c>
      <c r="G35" s="49">
        <v>7</v>
      </c>
      <c r="H35" s="49">
        <v>8</v>
      </c>
      <c r="I35" s="49">
        <v>9</v>
      </c>
      <c r="J35" s="49">
        <v>10</v>
      </c>
      <c r="K35" s="49">
        <v>11</v>
      </c>
      <c r="L35" s="49">
        <v>12</v>
      </c>
      <c r="M35" s="49">
        <v>13</v>
      </c>
      <c r="N35" s="49">
        <v>14</v>
      </c>
      <c r="O35" s="49">
        <v>15</v>
      </c>
    </row>
    <row r="36" spans="1:15" ht="40.5" x14ac:dyDescent="0.25">
      <c r="A36" s="53" t="s">
        <v>50</v>
      </c>
      <c r="B36" s="49" t="s">
        <v>8</v>
      </c>
      <c r="C36" s="49" t="s">
        <v>8</v>
      </c>
      <c r="D36" s="49" t="s">
        <v>8</v>
      </c>
      <c r="E36" s="49" t="s">
        <v>8</v>
      </c>
      <c r="F36" s="49" t="s">
        <v>8</v>
      </c>
      <c r="G36" s="49" t="s">
        <v>8</v>
      </c>
      <c r="H36" s="49" t="s">
        <v>8</v>
      </c>
      <c r="I36" s="49" t="s">
        <v>8</v>
      </c>
      <c r="J36" s="46">
        <v>3908292.7</v>
      </c>
      <c r="K36" s="46">
        <v>2895345.34</v>
      </c>
      <c r="L36" s="46">
        <v>836794.5</v>
      </c>
      <c r="M36" s="45">
        <v>2799945.81</v>
      </c>
      <c r="N36" s="45">
        <v>761485.69</v>
      </c>
      <c r="O36" s="49"/>
    </row>
    <row r="37" spans="1:15" ht="81" customHeight="1" x14ac:dyDescent="0.25">
      <c r="A37" s="53" t="s">
        <v>74</v>
      </c>
      <c r="B37" s="59" t="s">
        <v>30</v>
      </c>
      <c r="C37" s="52">
        <f>C38+C40</f>
        <v>9</v>
      </c>
      <c r="D37" s="52">
        <f t="shared" ref="D37:E37" si="3">D38+D40</f>
        <v>8</v>
      </c>
      <c r="E37" s="52">
        <f t="shared" si="3"/>
        <v>4</v>
      </c>
      <c r="F37" s="52">
        <v>6</v>
      </c>
      <c r="G37" s="52">
        <v>0</v>
      </c>
      <c r="H37" s="49"/>
      <c r="I37" s="49"/>
      <c r="J37" s="94">
        <f>J36</f>
        <v>3908292.7</v>
      </c>
      <c r="K37" s="94">
        <f t="shared" ref="K37:N37" si="4">K36</f>
        <v>2895345.34</v>
      </c>
      <c r="L37" s="94">
        <f t="shared" si="4"/>
        <v>836794.5</v>
      </c>
      <c r="M37" s="94">
        <f t="shared" si="4"/>
        <v>2799945.81</v>
      </c>
      <c r="N37" s="94">
        <f t="shared" si="4"/>
        <v>761485.69</v>
      </c>
      <c r="O37" s="49" t="s">
        <v>99</v>
      </c>
    </row>
    <row r="38" spans="1:15" ht="15.75" customHeight="1" x14ac:dyDescent="0.25">
      <c r="A38" s="89" t="s">
        <v>65</v>
      </c>
      <c r="B38" s="59"/>
      <c r="C38" s="85">
        <v>2</v>
      </c>
      <c r="D38" s="85">
        <v>2</v>
      </c>
      <c r="E38" s="85">
        <v>1</v>
      </c>
      <c r="F38" s="85">
        <v>1</v>
      </c>
      <c r="G38" s="85">
        <v>0</v>
      </c>
      <c r="H38" s="59" t="s">
        <v>8</v>
      </c>
      <c r="I38" s="59" t="s">
        <v>8</v>
      </c>
      <c r="J38" s="95"/>
      <c r="K38" s="95"/>
      <c r="L38" s="95"/>
      <c r="M38" s="95"/>
      <c r="N38" s="95"/>
      <c r="O38" s="59"/>
    </row>
    <row r="39" spans="1:15" ht="15.75" customHeight="1" x14ac:dyDescent="0.25">
      <c r="A39" s="89"/>
      <c r="B39" s="59"/>
      <c r="C39" s="85"/>
      <c r="D39" s="85"/>
      <c r="E39" s="85"/>
      <c r="F39" s="85"/>
      <c r="G39" s="85"/>
      <c r="H39" s="90"/>
      <c r="I39" s="90"/>
      <c r="J39" s="95"/>
      <c r="K39" s="95"/>
      <c r="L39" s="95"/>
      <c r="M39" s="95"/>
      <c r="N39" s="95"/>
      <c r="O39" s="59"/>
    </row>
    <row r="40" spans="1:15" ht="15.75" customHeight="1" x14ac:dyDescent="0.25">
      <c r="A40" s="89" t="s">
        <v>34</v>
      </c>
      <c r="B40" s="59"/>
      <c r="C40" s="85">
        <v>7</v>
      </c>
      <c r="D40" s="85">
        <v>6</v>
      </c>
      <c r="E40" s="85">
        <v>3</v>
      </c>
      <c r="F40" s="85">
        <v>5</v>
      </c>
      <c r="G40" s="85">
        <v>0</v>
      </c>
      <c r="H40" s="59" t="s">
        <v>8</v>
      </c>
      <c r="I40" s="59" t="s">
        <v>8</v>
      </c>
      <c r="J40" s="95"/>
      <c r="K40" s="95"/>
      <c r="L40" s="95"/>
      <c r="M40" s="95"/>
      <c r="N40" s="95"/>
      <c r="O40" s="59"/>
    </row>
    <row r="41" spans="1:15" ht="15.75" customHeight="1" x14ac:dyDescent="0.25">
      <c r="A41" s="89"/>
      <c r="B41" s="59"/>
      <c r="C41" s="85"/>
      <c r="D41" s="85"/>
      <c r="E41" s="85"/>
      <c r="F41" s="85"/>
      <c r="G41" s="85"/>
      <c r="H41" s="90"/>
      <c r="I41" s="90"/>
      <c r="J41" s="96"/>
      <c r="K41" s="96"/>
      <c r="L41" s="96"/>
      <c r="M41" s="96"/>
      <c r="N41" s="96"/>
      <c r="O41" s="59"/>
    </row>
    <row r="42" spans="1:15" ht="40.5" customHeight="1" x14ac:dyDescent="0.25">
      <c r="A42" s="53" t="s">
        <v>56</v>
      </c>
      <c r="B42" s="49" t="s">
        <v>8</v>
      </c>
      <c r="C42" s="49" t="s">
        <v>8</v>
      </c>
      <c r="D42" s="49" t="s">
        <v>8</v>
      </c>
      <c r="E42" s="49" t="s">
        <v>8</v>
      </c>
      <c r="F42" s="49" t="s">
        <v>8</v>
      </c>
      <c r="G42" s="49" t="s">
        <v>8</v>
      </c>
      <c r="H42" s="49" t="s">
        <v>8</v>
      </c>
      <c r="I42" s="49" t="s">
        <v>8</v>
      </c>
      <c r="J42" s="49" t="s">
        <v>8</v>
      </c>
      <c r="K42" s="49" t="s">
        <v>8</v>
      </c>
      <c r="L42" s="49" t="s">
        <v>8</v>
      </c>
      <c r="M42" s="49" t="s">
        <v>8</v>
      </c>
      <c r="N42" s="49" t="s">
        <v>8</v>
      </c>
      <c r="O42" s="49"/>
    </row>
    <row r="43" spans="1:15" ht="81" customHeight="1" x14ac:dyDescent="0.25">
      <c r="A43" s="53" t="s">
        <v>75</v>
      </c>
      <c r="B43" s="49" t="s">
        <v>36</v>
      </c>
      <c r="C43" s="49" t="s">
        <v>83</v>
      </c>
      <c r="D43" s="49" t="s">
        <v>8</v>
      </c>
      <c r="E43" s="49">
        <v>97</v>
      </c>
      <c r="F43" s="49" t="s">
        <v>8</v>
      </c>
      <c r="G43" s="49">
        <v>97</v>
      </c>
      <c r="H43" s="49"/>
      <c r="I43" s="49"/>
      <c r="J43" s="49" t="s">
        <v>8</v>
      </c>
      <c r="K43" s="49" t="s">
        <v>8</v>
      </c>
      <c r="L43" s="49" t="s">
        <v>8</v>
      </c>
      <c r="M43" s="49" t="s">
        <v>8</v>
      </c>
      <c r="N43" s="49" t="s">
        <v>8</v>
      </c>
      <c r="O43" s="49"/>
    </row>
    <row r="44" spans="1:15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5" ht="20.25" customHeight="1" x14ac:dyDescent="0.25">
      <c r="A45" s="82" t="s">
        <v>47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34"/>
    </row>
    <row r="46" spans="1:15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5"/>
    </row>
    <row r="47" spans="1:15" ht="20.25" customHeight="1" x14ac:dyDescent="0.25">
      <c r="A47" s="59" t="s">
        <v>42</v>
      </c>
      <c r="B47" s="59" t="s">
        <v>43</v>
      </c>
      <c r="C47" s="59"/>
      <c r="D47" s="59"/>
      <c r="E47" s="59"/>
      <c r="F47" s="59"/>
      <c r="G47" s="59"/>
      <c r="H47" s="59"/>
      <c r="I47" s="59"/>
      <c r="J47" s="59"/>
      <c r="K47" s="59" t="s">
        <v>52</v>
      </c>
      <c r="L47" s="59"/>
      <c r="M47" s="59"/>
      <c r="N47" s="59"/>
      <c r="O47" s="81"/>
    </row>
    <row r="48" spans="1:15" ht="20.25" customHeight="1" x14ac:dyDescent="0.25">
      <c r="A48" s="59"/>
      <c r="B48" s="59" t="s">
        <v>15</v>
      </c>
      <c r="C48" s="59"/>
      <c r="D48" s="59"/>
      <c r="E48" s="59"/>
      <c r="F48" s="59"/>
      <c r="G48" s="59"/>
      <c r="H48" s="59" t="s">
        <v>16</v>
      </c>
      <c r="I48" s="59"/>
      <c r="J48" s="59"/>
      <c r="K48" s="59"/>
      <c r="L48" s="59"/>
      <c r="M48" s="59"/>
      <c r="N48" s="59"/>
      <c r="O48" s="81"/>
    </row>
    <row r="49" spans="1:15" ht="20.25" customHeight="1" x14ac:dyDescent="0.25">
      <c r="A49" s="59"/>
      <c r="B49" s="59" t="s">
        <v>17</v>
      </c>
      <c r="C49" s="59"/>
      <c r="D49" s="59"/>
      <c r="E49" s="59" t="s">
        <v>4</v>
      </c>
      <c r="F49" s="59"/>
      <c r="G49" s="59"/>
      <c r="H49" s="59"/>
      <c r="I49" s="59"/>
      <c r="J49" s="59"/>
      <c r="K49" s="59"/>
      <c r="L49" s="59"/>
      <c r="M49" s="59"/>
      <c r="N49" s="59"/>
      <c r="O49" s="81"/>
    </row>
    <row r="50" spans="1:15" x14ac:dyDescent="0.25">
      <c r="A50" s="49">
        <v>1</v>
      </c>
      <c r="B50" s="59">
        <v>2</v>
      </c>
      <c r="C50" s="59"/>
      <c r="D50" s="59"/>
      <c r="E50" s="59">
        <v>3</v>
      </c>
      <c r="F50" s="59"/>
      <c r="G50" s="59"/>
      <c r="H50" s="59">
        <v>4</v>
      </c>
      <c r="I50" s="59"/>
      <c r="J50" s="59"/>
      <c r="K50" s="59">
        <v>5</v>
      </c>
      <c r="L50" s="59"/>
      <c r="M50" s="59"/>
      <c r="N50" s="59"/>
      <c r="O50" s="81"/>
    </row>
    <row r="51" spans="1:15" ht="81" customHeight="1" x14ac:dyDescent="0.25">
      <c r="A51" s="12" t="s">
        <v>44</v>
      </c>
      <c r="B51" s="100">
        <f>B53+B54+B55</f>
        <v>1620</v>
      </c>
      <c r="C51" s="101"/>
      <c r="D51" s="102"/>
      <c r="E51" s="100">
        <f>E54+E53+E55</f>
        <v>1215</v>
      </c>
      <c r="F51" s="101"/>
      <c r="G51" s="102"/>
      <c r="H51" s="100">
        <f>H54+H53+H55</f>
        <v>953</v>
      </c>
      <c r="I51" s="101"/>
      <c r="J51" s="102"/>
      <c r="K51" s="106"/>
      <c r="L51" s="107"/>
      <c r="M51" s="107"/>
      <c r="N51" s="107"/>
      <c r="O51" s="108"/>
    </row>
    <row r="52" spans="1:15" x14ac:dyDescent="0.25">
      <c r="A52" s="12" t="s">
        <v>45</v>
      </c>
      <c r="B52" s="103"/>
      <c r="C52" s="104"/>
      <c r="D52" s="105"/>
      <c r="E52" s="103"/>
      <c r="F52" s="104"/>
      <c r="G52" s="105"/>
      <c r="H52" s="103"/>
      <c r="I52" s="104"/>
      <c r="J52" s="105"/>
      <c r="K52" s="109"/>
      <c r="L52" s="110"/>
      <c r="M52" s="110"/>
      <c r="N52" s="110"/>
      <c r="O52" s="111"/>
    </row>
    <row r="53" spans="1:15" x14ac:dyDescent="0.25">
      <c r="A53" s="12" t="s">
        <v>76</v>
      </c>
      <c r="B53" s="86"/>
      <c r="C53" s="87"/>
      <c r="D53" s="88"/>
      <c r="E53" s="86"/>
      <c r="F53" s="87"/>
      <c r="G53" s="88"/>
      <c r="H53" s="86"/>
      <c r="I53" s="87"/>
      <c r="J53" s="88"/>
      <c r="K53" s="78"/>
      <c r="L53" s="83"/>
      <c r="M53" s="83"/>
      <c r="N53" s="83"/>
      <c r="O53" s="84"/>
    </row>
    <row r="54" spans="1:15" x14ac:dyDescent="0.25">
      <c r="A54" s="12" t="s">
        <v>46</v>
      </c>
      <c r="B54" s="85">
        <v>1620</v>
      </c>
      <c r="C54" s="85"/>
      <c r="D54" s="85"/>
      <c r="E54" s="85">
        <f>B54/4*3</f>
        <v>1215</v>
      </c>
      <c r="F54" s="85"/>
      <c r="G54" s="85"/>
      <c r="H54" s="85">
        <v>953</v>
      </c>
      <c r="I54" s="85"/>
      <c r="J54" s="85"/>
      <c r="K54" s="59"/>
      <c r="L54" s="59"/>
      <c r="M54" s="59"/>
      <c r="N54" s="59"/>
      <c r="O54" s="81"/>
    </row>
    <row r="55" spans="1:15" x14ac:dyDescent="0.25">
      <c r="A55" s="12" t="s">
        <v>77</v>
      </c>
      <c r="B55" s="86"/>
      <c r="C55" s="87"/>
      <c r="D55" s="88"/>
      <c r="E55" s="86"/>
      <c r="F55" s="87"/>
      <c r="G55" s="88"/>
      <c r="H55" s="86"/>
      <c r="I55" s="87"/>
      <c r="J55" s="88"/>
      <c r="K55" s="78"/>
      <c r="L55" s="83"/>
      <c r="M55" s="83"/>
      <c r="N55" s="83"/>
      <c r="O55" s="84"/>
    </row>
    <row r="57" spans="1:15" ht="20.25" customHeight="1" x14ac:dyDescent="0.25">
      <c r="A57" s="82" t="s">
        <v>58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</row>
    <row r="59" spans="1:15" x14ac:dyDescent="0.25">
      <c r="A59" s="49" t="s">
        <v>18</v>
      </c>
      <c r="B59" s="69" t="s">
        <v>19</v>
      </c>
      <c r="C59" s="69"/>
      <c r="D59" s="69"/>
      <c r="E59" s="69"/>
      <c r="F59" s="69"/>
      <c r="G59" s="69"/>
      <c r="H59" s="59" t="s">
        <v>20</v>
      </c>
      <c r="I59" s="59"/>
      <c r="J59" s="59"/>
      <c r="K59" s="59"/>
      <c r="L59" s="59"/>
      <c r="M59" s="59"/>
      <c r="N59" s="59"/>
      <c r="O59" s="81"/>
    </row>
    <row r="60" spans="1:15" x14ac:dyDescent="0.25">
      <c r="A60" s="48" t="s">
        <v>100</v>
      </c>
      <c r="B60" s="69" t="s">
        <v>100</v>
      </c>
      <c r="C60" s="69"/>
      <c r="D60" s="69"/>
      <c r="E60" s="69"/>
      <c r="F60" s="69"/>
      <c r="G60" s="69"/>
      <c r="H60" s="59" t="s">
        <v>100</v>
      </c>
      <c r="I60" s="59"/>
      <c r="J60" s="59"/>
      <c r="K60" s="59"/>
      <c r="L60" s="59"/>
      <c r="M60" s="59"/>
      <c r="N60" s="59"/>
      <c r="O60" s="81"/>
    </row>
    <row r="62" spans="1:15" ht="20.25" customHeight="1" x14ac:dyDescent="0.25">
      <c r="A62" s="113" t="s">
        <v>59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</row>
    <row r="63" spans="1:15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5" ht="20.25" customHeight="1" x14ac:dyDescent="0.25">
      <c r="A64" s="49" t="s">
        <v>24</v>
      </c>
      <c r="B64" s="59" t="s">
        <v>26</v>
      </c>
      <c r="C64" s="59"/>
      <c r="D64" s="59"/>
      <c r="E64" s="59" t="s">
        <v>25</v>
      </c>
      <c r="F64" s="59"/>
      <c r="G64" s="59"/>
      <c r="H64" s="59"/>
      <c r="I64" s="59"/>
      <c r="J64" s="78" t="s">
        <v>20</v>
      </c>
      <c r="K64" s="79"/>
      <c r="L64" s="79"/>
      <c r="M64" s="79"/>
      <c r="N64" s="79"/>
      <c r="O64" s="80"/>
    </row>
    <row r="65" spans="1:15" ht="21" x14ac:dyDescent="0.25">
      <c r="A65" s="36" t="s">
        <v>101</v>
      </c>
      <c r="B65" s="112" t="s">
        <v>101</v>
      </c>
      <c r="C65" s="112"/>
      <c r="D65" s="112"/>
      <c r="E65" s="112" t="s">
        <v>101</v>
      </c>
      <c r="F65" s="112"/>
      <c r="G65" s="112"/>
      <c r="H65" s="112"/>
      <c r="I65" s="112"/>
      <c r="J65" s="97" t="s">
        <v>101</v>
      </c>
      <c r="K65" s="98"/>
      <c r="L65" s="98"/>
      <c r="M65" s="98"/>
      <c r="N65" s="98"/>
      <c r="O65" s="99"/>
    </row>
    <row r="66" spans="1:15" ht="2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5" ht="21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5" ht="2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5" ht="21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5" x14ac:dyDescent="0.25">
      <c r="A70" s="31" t="s">
        <v>21</v>
      </c>
      <c r="B70" s="58"/>
      <c r="C70" s="58"/>
      <c r="D70" s="58"/>
      <c r="E70" s="92" t="s">
        <v>82</v>
      </c>
      <c r="F70" s="92"/>
    </row>
    <row r="71" spans="1:15" x14ac:dyDescent="0.25">
      <c r="A71" s="31"/>
      <c r="B71" s="91" t="s">
        <v>22</v>
      </c>
      <c r="C71" s="91"/>
      <c r="D71" s="91"/>
    </row>
    <row r="72" spans="1:15" x14ac:dyDescent="0.25">
      <c r="A72" s="51" t="s">
        <v>23</v>
      </c>
    </row>
    <row r="73" spans="1:15" x14ac:dyDescent="0.25">
      <c r="A73" s="51"/>
    </row>
    <row r="75" spans="1:15" x14ac:dyDescent="0.25">
      <c r="A75" s="44" t="s">
        <v>102</v>
      </c>
    </row>
  </sheetData>
  <mergeCells count="107">
    <mergeCell ref="B65:D65"/>
    <mergeCell ref="E65:I65"/>
    <mergeCell ref="J65:O65"/>
    <mergeCell ref="B70:D70"/>
    <mergeCell ref="E70:F70"/>
    <mergeCell ref="B71:D71"/>
    <mergeCell ref="B60:G60"/>
    <mergeCell ref="H60:O60"/>
    <mergeCell ref="A62:N62"/>
    <mergeCell ref="B64:D64"/>
    <mergeCell ref="E64:I64"/>
    <mergeCell ref="J64:O64"/>
    <mergeCell ref="B55:D55"/>
    <mergeCell ref="E55:G55"/>
    <mergeCell ref="H55:J55"/>
    <mergeCell ref="K55:O55"/>
    <mergeCell ref="A57:N57"/>
    <mergeCell ref="B59:G59"/>
    <mergeCell ref="H59:O59"/>
    <mergeCell ref="B53:D53"/>
    <mergeCell ref="E53:G53"/>
    <mergeCell ref="H53:J53"/>
    <mergeCell ref="K53:O53"/>
    <mergeCell ref="B54:D54"/>
    <mergeCell ref="E54:G54"/>
    <mergeCell ref="H54:J54"/>
    <mergeCell ref="K54:O54"/>
    <mergeCell ref="B50:D50"/>
    <mergeCell ref="E50:G50"/>
    <mergeCell ref="H50:J50"/>
    <mergeCell ref="K50:O50"/>
    <mergeCell ref="B51:D52"/>
    <mergeCell ref="E51:G52"/>
    <mergeCell ref="H51:J52"/>
    <mergeCell ref="K51:O52"/>
    <mergeCell ref="I40:I41"/>
    <mergeCell ref="O40:O41"/>
    <mergeCell ref="A45:N45"/>
    <mergeCell ref="A47:A49"/>
    <mergeCell ref="B47:J47"/>
    <mergeCell ref="K47:O49"/>
    <mergeCell ref="B48:G48"/>
    <mergeCell ref="H48:J49"/>
    <mergeCell ref="B49:D49"/>
    <mergeCell ref="E49:G49"/>
    <mergeCell ref="H38:H39"/>
    <mergeCell ref="I38:I39"/>
    <mergeCell ref="O38:O39"/>
    <mergeCell ref="A40:A41"/>
    <mergeCell ref="C40:C41"/>
    <mergeCell ref="D40:D41"/>
    <mergeCell ref="E40:E41"/>
    <mergeCell ref="F40:F41"/>
    <mergeCell ref="G40:G41"/>
    <mergeCell ref="H40:H41"/>
    <mergeCell ref="A38:A39"/>
    <mergeCell ref="C38:C39"/>
    <mergeCell ref="D38:D39"/>
    <mergeCell ref="E38:E39"/>
    <mergeCell ref="F38:F39"/>
    <mergeCell ref="G38:G39"/>
    <mergeCell ref="H33:H34"/>
    <mergeCell ref="I33:I34"/>
    <mergeCell ref="J33:L33"/>
    <mergeCell ref="M33:N33"/>
    <mergeCell ref="B37:B41"/>
    <mergeCell ref="J37:J41"/>
    <mergeCell ref="K37:K41"/>
    <mergeCell ref="L37:L41"/>
    <mergeCell ref="M37:M41"/>
    <mergeCell ref="N37:N41"/>
    <mergeCell ref="N19:N24"/>
    <mergeCell ref="B22:B24"/>
    <mergeCell ref="A30:O30"/>
    <mergeCell ref="A32:A34"/>
    <mergeCell ref="B32:I32"/>
    <mergeCell ref="J32:N32"/>
    <mergeCell ref="O32:O34"/>
    <mergeCell ref="B33:B34"/>
    <mergeCell ref="C33:E33"/>
    <mergeCell ref="F33:G33"/>
    <mergeCell ref="F15:G15"/>
    <mergeCell ref="H15:H16"/>
    <mergeCell ref="I15:I16"/>
    <mergeCell ref="J15:L15"/>
    <mergeCell ref="M15:N15"/>
    <mergeCell ref="B19:B21"/>
    <mergeCell ref="J19:J24"/>
    <mergeCell ref="K19:K24"/>
    <mergeCell ref="L19:L24"/>
    <mergeCell ref="M19:M24"/>
    <mergeCell ref="A9:O9"/>
    <mergeCell ref="A10:O10"/>
    <mergeCell ref="A11:N11"/>
    <mergeCell ref="A12:O12"/>
    <mergeCell ref="A14:A16"/>
    <mergeCell ref="B14:G14"/>
    <mergeCell ref="H14:N14"/>
    <mergeCell ref="O14:O16"/>
    <mergeCell ref="B15:B16"/>
    <mergeCell ref="C15:E15"/>
    <mergeCell ref="A2:O2"/>
    <mergeCell ref="A3:O3"/>
    <mergeCell ref="A4:O4"/>
    <mergeCell ref="A6:O6"/>
    <mergeCell ref="A7:O7"/>
    <mergeCell ref="A8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5"/>
  <sheetViews>
    <sheetView tabSelected="1" topLeftCell="A46" zoomScale="50" zoomScaleNormal="50" workbookViewId="0">
      <selection activeCell="C18" sqref="C18"/>
    </sheetView>
  </sheetViews>
  <sheetFormatPr defaultRowHeight="20.25" x14ac:dyDescent="0.25"/>
  <cols>
    <col min="1" max="1" width="52.25" style="27" customWidth="1"/>
    <col min="2" max="2" width="14.75" style="27" customWidth="1"/>
    <col min="3" max="3" width="15.25" style="27" customWidth="1"/>
    <col min="4" max="4" width="16.375" style="27" customWidth="1"/>
    <col min="5" max="5" width="12.875" style="27" customWidth="1"/>
    <col min="6" max="6" width="18.875" style="27" customWidth="1"/>
    <col min="7" max="7" width="16.75" style="27" customWidth="1"/>
    <col min="8" max="8" width="20.125" style="27" customWidth="1"/>
    <col min="9" max="9" width="21.5" style="27" customWidth="1"/>
    <col min="10" max="10" width="19.625" style="27" customWidth="1"/>
    <col min="11" max="11" width="19.125" style="27" customWidth="1"/>
    <col min="12" max="12" width="18.625" style="27" customWidth="1"/>
    <col min="13" max="13" width="18.875" style="27" customWidth="1"/>
    <col min="14" max="14" width="19.5" style="27" customWidth="1"/>
    <col min="15" max="15" width="26.75" style="27" customWidth="1"/>
  </cols>
  <sheetData>
    <row r="2" spans="1:15" x14ac:dyDescent="0.25">
      <c r="A2" s="117" t="s">
        <v>10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x14ac:dyDescent="0.25">
      <c r="A3" s="117" t="s">
        <v>11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x14ac:dyDescent="0.25">
      <c r="A4" s="117" t="s">
        <v>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5" x14ac:dyDescent="0.25">
      <c r="A6" s="118" t="s">
        <v>81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x14ac:dyDescent="0.25">
      <c r="A7" s="82" t="s">
        <v>13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</row>
    <row r="8" spans="1:15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</row>
    <row r="9" spans="1:15" x14ac:dyDescent="0.25">
      <c r="A9" s="118" t="s">
        <v>103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5" x14ac:dyDescent="0.25">
      <c r="A10" s="82" t="s">
        <v>14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</row>
    <row r="12" spans="1:15" x14ac:dyDescent="0.25">
      <c r="A12" s="82" t="s">
        <v>78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5" ht="15.75" x14ac:dyDescent="0.25">
      <c r="A14" s="119" t="s">
        <v>53</v>
      </c>
      <c r="B14" s="71" t="s">
        <v>0</v>
      </c>
      <c r="C14" s="83"/>
      <c r="D14" s="83"/>
      <c r="E14" s="83"/>
      <c r="F14" s="83"/>
      <c r="G14" s="84"/>
      <c r="H14" s="71" t="s">
        <v>28</v>
      </c>
      <c r="I14" s="83"/>
      <c r="J14" s="83"/>
      <c r="K14" s="83"/>
      <c r="L14" s="83"/>
      <c r="M14" s="83"/>
      <c r="N14" s="84"/>
      <c r="O14" s="119" t="s">
        <v>69</v>
      </c>
    </row>
    <row r="15" spans="1:15" x14ac:dyDescent="0.25">
      <c r="A15" s="120"/>
      <c r="B15" s="114" t="s">
        <v>51</v>
      </c>
      <c r="C15" s="78" t="s">
        <v>63</v>
      </c>
      <c r="D15" s="79"/>
      <c r="E15" s="80"/>
      <c r="F15" s="78" t="s">
        <v>2</v>
      </c>
      <c r="G15" s="80"/>
      <c r="H15" s="114" t="s">
        <v>70</v>
      </c>
      <c r="I15" s="114" t="s">
        <v>71</v>
      </c>
      <c r="J15" s="78" t="s">
        <v>1</v>
      </c>
      <c r="K15" s="83"/>
      <c r="L15" s="84"/>
      <c r="M15" s="78" t="s">
        <v>2</v>
      </c>
      <c r="N15" s="84"/>
      <c r="O15" s="120"/>
    </row>
    <row r="16" spans="1:15" ht="60.75" x14ac:dyDescent="0.25">
      <c r="A16" s="121"/>
      <c r="B16" s="116"/>
      <c r="C16" s="49" t="s">
        <v>3</v>
      </c>
      <c r="D16" s="49" t="s">
        <v>4</v>
      </c>
      <c r="E16" s="49" t="s">
        <v>5</v>
      </c>
      <c r="F16" s="49" t="s">
        <v>4</v>
      </c>
      <c r="G16" s="49" t="s">
        <v>6</v>
      </c>
      <c r="H16" s="116"/>
      <c r="I16" s="116"/>
      <c r="J16" s="49" t="s">
        <v>3</v>
      </c>
      <c r="K16" s="49" t="s">
        <v>4</v>
      </c>
      <c r="L16" s="49" t="s">
        <v>5</v>
      </c>
      <c r="M16" s="49" t="s">
        <v>4</v>
      </c>
      <c r="N16" s="49" t="s">
        <v>6</v>
      </c>
      <c r="O16" s="121"/>
    </row>
    <row r="17" spans="1:15" x14ac:dyDescent="0.25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49">
        <v>11</v>
      </c>
      <c r="L17" s="49">
        <v>12</v>
      </c>
      <c r="M17" s="49">
        <v>13</v>
      </c>
      <c r="N17" s="49">
        <v>14</v>
      </c>
      <c r="O17" s="48">
        <v>15</v>
      </c>
    </row>
    <row r="18" spans="1:15" ht="40.5" x14ac:dyDescent="0.25">
      <c r="A18" s="12" t="s">
        <v>7</v>
      </c>
      <c r="B18" s="49" t="s">
        <v>8</v>
      </c>
      <c r="C18" s="49" t="s">
        <v>8</v>
      </c>
      <c r="D18" s="49" t="s">
        <v>8</v>
      </c>
      <c r="E18" s="49" t="s">
        <v>8</v>
      </c>
      <c r="F18" s="49" t="s">
        <v>8</v>
      </c>
      <c r="G18" s="49" t="s">
        <v>8</v>
      </c>
      <c r="H18" s="49" t="s">
        <v>8</v>
      </c>
      <c r="I18" s="49" t="s">
        <v>8</v>
      </c>
      <c r="J18" s="45">
        <v>3941353.9</v>
      </c>
      <c r="K18" s="45">
        <v>3941353.9</v>
      </c>
      <c r="L18" s="45">
        <v>1046008.55</v>
      </c>
      <c r="M18" s="45">
        <v>3941353.7</v>
      </c>
      <c r="N18" s="45">
        <v>1141407.8899999999</v>
      </c>
      <c r="O18" s="32"/>
    </row>
    <row r="19" spans="1:15" ht="40.5" x14ac:dyDescent="0.25">
      <c r="A19" s="53" t="s">
        <v>64</v>
      </c>
      <c r="B19" s="114" t="s">
        <v>30</v>
      </c>
      <c r="C19" s="52">
        <f>C20+C21</f>
        <v>35</v>
      </c>
      <c r="D19" s="52">
        <f t="shared" ref="D19:E19" si="0">D20+D21</f>
        <v>35</v>
      </c>
      <c r="E19" s="52">
        <f t="shared" si="0"/>
        <v>6</v>
      </c>
      <c r="F19" s="49">
        <v>35</v>
      </c>
      <c r="G19" s="49">
        <v>5</v>
      </c>
      <c r="H19" s="40">
        <v>2</v>
      </c>
      <c r="I19" s="40" t="s">
        <v>104</v>
      </c>
      <c r="J19" s="94">
        <f>J18</f>
        <v>3941353.9</v>
      </c>
      <c r="K19" s="94">
        <f t="shared" ref="K19:N19" si="1">K18</f>
        <v>3941353.9</v>
      </c>
      <c r="L19" s="94">
        <f t="shared" si="1"/>
        <v>1046008.55</v>
      </c>
      <c r="M19" s="94">
        <f t="shared" si="1"/>
        <v>3941353.7</v>
      </c>
      <c r="N19" s="94">
        <f t="shared" si="1"/>
        <v>1141407.8899999999</v>
      </c>
      <c r="O19" s="32"/>
    </row>
    <row r="20" spans="1:15" x14ac:dyDescent="0.25">
      <c r="A20" s="53" t="s">
        <v>65</v>
      </c>
      <c r="B20" s="115"/>
      <c r="C20" s="52">
        <v>14</v>
      </c>
      <c r="D20" s="52">
        <v>14</v>
      </c>
      <c r="E20" s="52">
        <v>2</v>
      </c>
      <c r="F20" s="49">
        <v>17</v>
      </c>
      <c r="G20" s="49">
        <v>4</v>
      </c>
      <c r="H20" s="40" t="s">
        <v>8</v>
      </c>
      <c r="I20" s="40" t="s">
        <v>8</v>
      </c>
      <c r="J20" s="95"/>
      <c r="K20" s="95"/>
      <c r="L20" s="95"/>
      <c r="M20" s="95"/>
      <c r="N20" s="95"/>
      <c r="O20" s="32"/>
    </row>
    <row r="21" spans="1:15" x14ac:dyDescent="0.25">
      <c r="A21" s="53" t="s">
        <v>34</v>
      </c>
      <c r="B21" s="116"/>
      <c r="C21" s="52">
        <v>21</v>
      </c>
      <c r="D21" s="52">
        <v>21</v>
      </c>
      <c r="E21" s="52">
        <v>4</v>
      </c>
      <c r="F21" s="49">
        <v>18</v>
      </c>
      <c r="G21" s="49">
        <v>1</v>
      </c>
      <c r="H21" s="40" t="s">
        <v>8</v>
      </c>
      <c r="I21" s="40" t="s">
        <v>8</v>
      </c>
      <c r="J21" s="95"/>
      <c r="K21" s="95"/>
      <c r="L21" s="95"/>
      <c r="M21" s="95"/>
      <c r="N21" s="95"/>
      <c r="O21" s="32"/>
    </row>
    <row r="22" spans="1:15" ht="40.5" x14ac:dyDescent="0.25">
      <c r="A22" s="53" t="s">
        <v>66</v>
      </c>
      <c r="B22" s="114" t="s">
        <v>30</v>
      </c>
      <c r="C22" s="52">
        <f>C23+C24</f>
        <v>16</v>
      </c>
      <c r="D22" s="52">
        <f t="shared" ref="D22:E22" si="2">D23+D24</f>
        <v>16</v>
      </c>
      <c r="E22" s="52">
        <f t="shared" si="2"/>
        <v>3</v>
      </c>
      <c r="F22" s="49">
        <v>16</v>
      </c>
      <c r="G22" s="49">
        <v>4</v>
      </c>
      <c r="H22" s="40"/>
      <c r="I22" s="41"/>
      <c r="J22" s="95"/>
      <c r="K22" s="95"/>
      <c r="L22" s="95"/>
      <c r="M22" s="95"/>
      <c r="N22" s="95"/>
      <c r="O22" s="32"/>
    </row>
    <row r="23" spans="1:15" x14ac:dyDescent="0.25">
      <c r="A23" s="53" t="s">
        <v>65</v>
      </c>
      <c r="B23" s="115"/>
      <c r="C23" s="52">
        <v>1</v>
      </c>
      <c r="D23" s="52">
        <v>1</v>
      </c>
      <c r="E23" s="52">
        <v>0</v>
      </c>
      <c r="F23" s="49">
        <v>7</v>
      </c>
      <c r="G23" s="49">
        <v>0</v>
      </c>
      <c r="H23" s="41" t="s">
        <v>8</v>
      </c>
      <c r="I23" s="41" t="s">
        <v>8</v>
      </c>
      <c r="J23" s="95"/>
      <c r="K23" s="95"/>
      <c r="L23" s="95"/>
      <c r="M23" s="95"/>
      <c r="N23" s="95"/>
      <c r="O23" s="32"/>
    </row>
    <row r="24" spans="1:15" x14ac:dyDescent="0.25">
      <c r="A24" s="53" t="s">
        <v>34</v>
      </c>
      <c r="B24" s="116"/>
      <c r="C24" s="52">
        <v>15</v>
      </c>
      <c r="D24" s="52">
        <v>15</v>
      </c>
      <c r="E24" s="52">
        <v>3</v>
      </c>
      <c r="F24" s="49">
        <v>9</v>
      </c>
      <c r="G24" s="49">
        <v>4</v>
      </c>
      <c r="H24" s="41" t="s">
        <v>8</v>
      </c>
      <c r="I24" s="41" t="s">
        <v>8</v>
      </c>
      <c r="J24" s="96"/>
      <c r="K24" s="96"/>
      <c r="L24" s="96"/>
      <c r="M24" s="96"/>
      <c r="N24" s="96"/>
      <c r="O24" s="32"/>
    </row>
    <row r="25" spans="1:15" ht="40.5" x14ac:dyDescent="0.25">
      <c r="A25" s="53" t="s">
        <v>35</v>
      </c>
      <c r="B25" s="49" t="s">
        <v>8</v>
      </c>
      <c r="C25" s="15" t="s">
        <v>8</v>
      </c>
      <c r="D25" s="15" t="s">
        <v>8</v>
      </c>
      <c r="E25" s="15" t="s">
        <v>8</v>
      </c>
      <c r="F25" s="49" t="s">
        <v>8</v>
      </c>
      <c r="G25" s="49" t="s">
        <v>8</v>
      </c>
      <c r="H25" s="49" t="s">
        <v>8</v>
      </c>
      <c r="I25" s="49" t="s">
        <v>8</v>
      </c>
      <c r="J25" s="49" t="s">
        <v>8</v>
      </c>
      <c r="K25" s="49" t="s">
        <v>8</v>
      </c>
      <c r="L25" s="49" t="s">
        <v>8</v>
      </c>
      <c r="M25" s="49" t="s">
        <v>8</v>
      </c>
      <c r="N25" s="49" t="s">
        <v>8</v>
      </c>
      <c r="O25" s="32"/>
    </row>
    <row r="26" spans="1:15" ht="40.5" x14ac:dyDescent="0.25">
      <c r="A26" s="53" t="s">
        <v>67</v>
      </c>
      <c r="B26" s="49" t="s">
        <v>36</v>
      </c>
      <c r="C26" s="49">
        <v>100</v>
      </c>
      <c r="D26" s="49" t="s">
        <v>8</v>
      </c>
      <c r="E26" s="49">
        <v>100</v>
      </c>
      <c r="F26" s="49" t="s">
        <v>8</v>
      </c>
      <c r="G26" s="49">
        <v>100</v>
      </c>
      <c r="H26" s="49"/>
      <c r="I26" s="49"/>
      <c r="J26" s="49" t="s">
        <v>8</v>
      </c>
      <c r="K26" s="49" t="s">
        <v>8</v>
      </c>
      <c r="L26" s="49" t="s">
        <v>8</v>
      </c>
      <c r="M26" s="49" t="s">
        <v>8</v>
      </c>
      <c r="N26" s="49" t="s">
        <v>8</v>
      </c>
      <c r="O26" s="32"/>
    </row>
    <row r="27" spans="1:15" ht="81" x14ac:dyDescent="0.25">
      <c r="A27" s="53" t="s">
        <v>68</v>
      </c>
      <c r="B27" s="49" t="s">
        <v>36</v>
      </c>
      <c r="C27" s="49" t="s">
        <v>49</v>
      </c>
      <c r="D27" s="49" t="s">
        <v>8</v>
      </c>
      <c r="E27" s="49">
        <v>99</v>
      </c>
      <c r="F27" s="49" t="s">
        <v>8</v>
      </c>
      <c r="G27" s="49">
        <v>99</v>
      </c>
      <c r="H27" s="49"/>
      <c r="I27" s="49"/>
      <c r="J27" s="49" t="s">
        <v>8</v>
      </c>
      <c r="K27" s="49" t="s">
        <v>8</v>
      </c>
      <c r="L27" s="49" t="s">
        <v>8</v>
      </c>
      <c r="M27" s="49" t="s">
        <v>8</v>
      </c>
      <c r="N27" s="49" t="s">
        <v>8</v>
      </c>
      <c r="O27" s="32"/>
    </row>
    <row r="28" spans="1:15" ht="60.75" x14ac:dyDescent="0.25">
      <c r="A28" s="53" t="s">
        <v>38</v>
      </c>
      <c r="B28" s="49" t="s">
        <v>36</v>
      </c>
      <c r="C28" s="49">
        <v>100</v>
      </c>
      <c r="D28" s="49" t="s">
        <v>8</v>
      </c>
      <c r="E28" s="49">
        <v>100</v>
      </c>
      <c r="F28" s="49" t="s">
        <v>8</v>
      </c>
      <c r="G28" s="49" t="s">
        <v>105</v>
      </c>
      <c r="H28" s="49"/>
      <c r="I28" s="49"/>
      <c r="J28" s="49" t="s">
        <v>8</v>
      </c>
      <c r="K28" s="49" t="s">
        <v>8</v>
      </c>
      <c r="L28" s="49" t="s">
        <v>8</v>
      </c>
      <c r="M28" s="49" t="s">
        <v>8</v>
      </c>
      <c r="N28" s="49" t="s">
        <v>8</v>
      </c>
      <c r="O28" s="32"/>
    </row>
    <row r="29" spans="1:15" x14ac:dyDescent="0.25">
      <c r="A29" s="23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5" ht="15.75" x14ac:dyDescent="0.25">
      <c r="A30" s="91" t="s">
        <v>41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5" x14ac:dyDescent="0.25">
      <c r="A32" s="59" t="s">
        <v>53</v>
      </c>
      <c r="B32" s="59" t="s">
        <v>39</v>
      </c>
      <c r="C32" s="59"/>
      <c r="D32" s="59"/>
      <c r="E32" s="59"/>
      <c r="F32" s="59"/>
      <c r="G32" s="59"/>
      <c r="H32" s="59"/>
      <c r="I32" s="59"/>
      <c r="J32" s="59" t="s">
        <v>40</v>
      </c>
      <c r="K32" s="59"/>
      <c r="L32" s="59"/>
      <c r="M32" s="59"/>
      <c r="N32" s="59"/>
      <c r="O32" s="59" t="s">
        <v>52</v>
      </c>
    </row>
    <row r="33" spans="1:15" x14ac:dyDescent="0.25">
      <c r="A33" s="59"/>
      <c r="B33" s="59" t="s">
        <v>73</v>
      </c>
      <c r="C33" s="59" t="s">
        <v>1</v>
      </c>
      <c r="D33" s="59"/>
      <c r="E33" s="59"/>
      <c r="F33" s="59" t="s">
        <v>2</v>
      </c>
      <c r="G33" s="59"/>
      <c r="H33" s="59" t="s">
        <v>70</v>
      </c>
      <c r="I33" s="59" t="s">
        <v>71</v>
      </c>
      <c r="J33" s="59" t="s">
        <v>1</v>
      </c>
      <c r="K33" s="59"/>
      <c r="L33" s="59"/>
      <c r="M33" s="59" t="s">
        <v>2</v>
      </c>
      <c r="N33" s="59"/>
      <c r="O33" s="59"/>
    </row>
    <row r="34" spans="1:15" ht="60.75" x14ac:dyDescent="0.25">
      <c r="A34" s="59"/>
      <c r="B34" s="59"/>
      <c r="C34" s="49" t="s">
        <v>3</v>
      </c>
      <c r="D34" s="49" t="s">
        <v>4</v>
      </c>
      <c r="E34" s="49" t="s">
        <v>5</v>
      </c>
      <c r="F34" s="49" t="s">
        <v>4</v>
      </c>
      <c r="G34" s="49" t="s">
        <v>6</v>
      </c>
      <c r="H34" s="59"/>
      <c r="I34" s="59"/>
      <c r="J34" s="49" t="s">
        <v>3</v>
      </c>
      <c r="K34" s="49" t="s">
        <v>4</v>
      </c>
      <c r="L34" s="49" t="s">
        <v>5</v>
      </c>
      <c r="M34" s="49" t="s">
        <v>4</v>
      </c>
      <c r="N34" s="49" t="s">
        <v>6</v>
      </c>
      <c r="O34" s="59"/>
    </row>
    <row r="35" spans="1:15" x14ac:dyDescent="0.25">
      <c r="A35" s="49">
        <v>1</v>
      </c>
      <c r="B35" s="49">
        <v>2</v>
      </c>
      <c r="C35" s="49">
        <v>3</v>
      </c>
      <c r="D35" s="49">
        <v>4</v>
      </c>
      <c r="E35" s="49">
        <v>5</v>
      </c>
      <c r="F35" s="49">
        <v>6</v>
      </c>
      <c r="G35" s="49">
        <v>7</v>
      </c>
      <c r="H35" s="49">
        <v>8</v>
      </c>
      <c r="I35" s="49">
        <v>9</v>
      </c>
      <c r="J35" s="49">
        <v>10</v>
      </c>
      <c r="K35" s="49">
        <v>11</v>
      </c>
      <c r="L35" s="49">
        <v>12</v>
      </c>
      <c r="M35" s="49">
        <v>13</v>
      </c>
      <c r="N35" s="49">
        <v>14</v>
      </c>
      <c r="O35" s="49">
        <v>15</v>
      </c>
    </row>
    <row r="36" spans="1:15" ht="40.5" x14ac:dyDescent="0.25">
      <c r="A36" s="53" t="s">
        <v>50</v>
      </c>
      <c r="B36" s="49" t="s">
        <v>8</v>
      </c>
      <c r="C36" s="49" t="s">
        <v>8</v>
      </c>
      <c r="D36" s="49" t="s">
        <v>8</v>
      </c>
      <c r="E36" s="49" t="s">
        <v>8</v>
      </c>
      <c r="F36" s="49" t="s">
        <v>8</v>
      </c>
      <c r="G36" s="49" t="s">
        <v>8</v>
      </c>
      <c r="H36" s="49" t="s">
        <v>8</v>
      </c>
      <c r="I36" s="49" t="s">
        <v>8</v>
      </c>
      <c r="J36" s="46">
        <v>3941353.5</v>
      </c>
      <c r="K36" s="46">
        <v>3941353.5</v>
      </c>
      <c r="L36" s="46">
        <v>1046008.16</v>
      </c>
      <c r="M36" s="45">
        <v>3941353.7</v>
      </c>
      <c r="N36" s="45">
        <v>1141407.8799999999</v>
      </c>
      <c r="O36" s="49"/>
    </row>
    <row r="37" spans="1:15" ht="40.5" x14ac:dyDescent="0.25">
      <c r="A37" s="53" t="s">
        <v>74</v>
      </c>
      <c r="B37" s="59" t="s">
        <v>30</v>
      </c>
      <c r="C37" s="52">
        <f>C38+C40</f>
        <v>9</v>
      </c>
      <c r="D37" s="52">
        <f t="shared" ref="D37:E37" si="3">D38+D40</f>
        <v>9</v>
      </c>
      <c r="E37" s="52">
        <f t="shared" si="3"/>
        <v>1</v>
      </c>
      <c r="F37" s="52">
        <v>9</v>
      </c>
      <c r="G37" s="52">
        <v>3</v>
      </c>
      <c r="H37" s="49"/>
      <c r="I37" s="49"/>
      <c r="J37" s="94">
        <f>J36</f>
        <v>3941353.5</v>
      </c>
      <c r="K37" s="94">
        <f t="shared" ref="K37:N37" si="4">K36</f>
        <v>3941353.5</v>
      </c>
      <c r="L37" s="94">
        <f t="shared" si="4"/>
        <v>1046008.16</v>
      </c>
      <c r="M37" s="94">
        <f t="shared" si="4"/>
        <v>3941353.7</v>
      </c>
      <c r="N37" s="94">
        <f t="shared" si="4"/>
        <v>1141407.8799999999</v>
      </c>
      <c r="O37" s="49"/>
    </row>
    <row r="38" spans="1:15" ht="15.75" x14ac:dyDescent="0.25">
      <c r="A38" s="89" t="s">
        <v>65</v>
      </c>
      <c r="B38" s="59"/>
      <c r="C38" s="85">
        <v>2</v>
      </c>
      <c r="D38" s="85">
        <v>2</v>
      </c>
      <c r="E38" s="85">
        <v>0</v>
      </c>
      <c r="F38" s="85">
        <v>2</v>
      </c>
      <c r="G38" s="85">
        <v>0</v>
      </c>
      <c r="H38" s="59" t="s">
        <v>8</v>
      </c>
      <c r="I38" s="59" t="s">
        <v>8</v>
      </c>
      <c r="J38" s="95"/>
      <c r="K38" s="95"/>
      <c r="L38" s="95"/>
      <c r="M38" s="95"/>
      <c r="N38" s="95"/>
      <c r="O38" s="59"/>
    </row>
    <row r="39" spans="1:15" ht="15.75" x14ac:dyDescent="0.25">
      <c r="A39" s="89"/>
      <c r="B39" s="59"/>
      <c r="C39" s="85"/>
      <c r="D39" s="85"/>
      <c r="E39" s="85"/>
      <c r="F39" s="85"/>
      <c r="G39" s="85"/>
      <c r="H39" s="90"/>
      <c r="I39" s="90"/>
      <c r="J39" s="95"/>
      <c r="K39" s="95"/>
      <c r="L39" s="95"/>
      <c r="M39" s="95"/>
      <c r="N39" s="95"/>
      <c r="O39" s="59"/>
    </row>
    <row r="40" spans="1:15" ht="15.75" x14ac:dyDescent="0.25">
      <c r="A40" s="89" t="s">
        <v>34</v>
      </c>
      <c r="B40" s="59"/>
      <c r="C40" s="85">
        <v>7</v>
      </c>
      <c r="D40" s="85">
        <v>7</v>
      </c>
      <c r="E40" s="85">
        <v>1</v>
      </c>
      <c r="F40" s="85">
        <v>7</v>
      </c>
      <c r="G40" s="85">
        <v>3</v>
      </c>
      <c r="H40" s="59" t="s">
        <v>8</v>
      </c>
      <c r="I40" s="59" t="s">
        <v>8</v>
      </c>
      <c r="J40" s="95"/>
      <c r="K40" s="95"/>
      <c r="L40" s="95"/>
      <c r="M40" s="95"/>
      <c r="N40" s="95"/>
      <c r="O40" s="59"/>
    </row>
    <row r="41" spans="1:15" ht="15.75" x14ac:dyDescent="0.25">
      <c r="A41" s="89"/>
      <c r="B41" s="59"/>
      <c r="C41" s="85"/>
      <c r="D41" s="85"/>
      <c r="E41" s="85"/>
      <c r="F41" s="85"/>
      <c r="G41" s="85"/>
      <c r="H41" s="90"/>
      <c r="I41" s="90"/>
      <c r="J41" s="96"/>
      <c r="K41" s="96"/>
      <c r="L41" s="96"/>
      <c r="M41" s="96"/>
      <c r="N41" s="96"/>
      <c r="O41" s="59"/>
    </row>
    <row r="42" spans="1:15" ht="40.5" x14ac:dyDescent="0.25">
      <c r="A42" s="53" t="s">
        <v>56</v>
      </c>
      <c r="B42" s="49" t="s">
        <v>8</v>
      </c>
      <c r="C42" s="49" t="s">
        <v>8</v>
      </c>
      <c r="D42" s="49" t="s">
        <v>8</v>
      </c>
      <c r="E42" s="49" t="s">
        <v>8</v>
      </c>
      <c r="F42" s="49" t="s">
        <v>8</v>
      </c>
      <c r="G42" s="49" t="s">
        <v>8</v>
      </c>
      <c r="H42" s="49" t="s">
        <v>8</v>
      </c>
      <c r="I42" s="49" t="s">
        <v>8</v>
      </c>
      <c r="J42" s="49" t="s">
        <v>8</v>
      </c>
      <c r="K42" s="49" t="s">
        <v>8</v>
      </c>
      <c r="L42" s="49" t="s">
        <v>8</v>
      </c>
      <c r="M42" s="49" t="s">
        <v>8</v>
      </c>
      <c r="N42" s="49" t="s">
        <v>8</v>
      </c>
      <c r="O42" s="49"/>
    </row>
    <row r="43" spans="1:15" ht="81" x14ac:dyDescent="0.25">
      <c r="A43" s="53" t="s">
        <v>75</v>
      </c>
      <c r="B43" s="49" t="s">
        <v>36</v>
      </c>
      <c r="C43" s="49" t="s">
        <v>83</v>
      </c>
      <c r="D43" s="49" t="s">
        <v>8</v>
      </c>
      <c r="E43" s="49">
        <v>99</v>
      </c>
      <c r="F43" s="49" t="s">
        <v>8</v>
      </c>
      <c r="G43" s="49">
        <v>99</v>
      </c>
      <c r="H43" s="49"/>
      <c r="I43" s="49"/>
      <c r="J43" s="49" t="s">
        <v>8</v>
      </c>
      <c r="K43" s="49" t="s">
        <v>8</v>
      </c>
      <c r="L43" s="49" t="s">
        <v>8</v>
      </c>
      <c r="M43" s="49" t="s">
        <v>8</v>
      </c>
      <c r="N43" s="49" t="s">
        <v>8</v>
      </c>
      <c r="O43" s="49"/>
    </row>
    <row r="44" spans="1:15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5" x14ac:dyDescent="0.25">
      <c r="A45" s="82" t="s">
        <v>47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34"/>
    </row>
    <row r="46" spans="1:15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5"/>
    </row>
    <row r="47" spans="1:15" x14ac:dyDescent="0.25">
      <c r="A47" s="59" t="s">
        <v>42</v>
      </c>
      <c r="B47" s="59" t="s">
        <v>43</v>
      </c>
      <c r="C47" s="59"/>
      <c r="D47" s="59"/>
      <c r="E47" s="59"/>
      <c r="F47" s="59"/>
      <c r="G47" s="59"/>
      <c r="H47" s="59"/>
      <c r="I47" s="59"/>
      <c r="J47" s="59"/>
      <c r="K47" s="59" t="s">
        <v>52</v>
      </c>
      <c r="L47" s="59"/>
      <c r="M47" s="59"/>
      <c r="N47" s="59"/>
      <c r="O47" s="81"/>
    </row>
    <row r="48" spans="1:15" x14ac:dyDescent="0.25">
      <c r="A48" s="59"/>
      <c r="B48" s="59" t="s">
        <v>15</v>
      </c>
      <c r="C48" s="59"/>
      <c r="D48" s="59"/>
      <c r="E48" s="59"/>
      <c r="F48" s="59"/>
      <c r="G48" s="59"/>
      <c r="H48" s="59" t="s">
        <v>16</v>
      </c>
      <c r="I48" s="59"/>
      <c r="J48" s="59"/>
      <c r="K48" s="59"/>
      <c r="L48" s="59"/>
      <c r="M48" s="59"/>
      <c r="N48" s="59"/>
      <c r="O48" s="81"/>
    </row>
    <row r="49" spans="1:15" x14ac:dyDescent="0.25">
      <c r="A49" s="59"/>
      <c r="B49" s="59" t="s">
        <v>17</v>
      </c>
      <c r="C49" s="59"/>
      <c r="D49" s="59"/>
      <c r="E49" s="59" t="s">
        <v>4</v>
      </c>
      <c r="F49" s="59"/>
      <c r="G49" s="59"/>
      <c r="H49" s="59"/>
      <c r="I49" s="59"/>
      <c r="J49" s="59"/>
      <c r="K49" s="59"/>
      <c r="L49" s="59"/>
      <c r="M49" s="59"/>
      <c r="N49" s="59"/>
      <c r="O49" s="81"/>
    </row>
    <row r="50" spans="1:15" x14ac:dyDescent="0.25">
      <c r="A50" s="49">
        <v>1</v>
      </c>
      <c r="B50" s="59">
        <v>2</v>
      </c>
      <c r="C50" s="59"/>
      <c r="D50" s="59"/>
      <c r="E50" s="59">
        <v>3</v>
      </c>
      <c r="F50" s="59"/>
      <c r="G50" s="59"/>
      <c r="H50" s="59">
        <v>4</v>
      </c>
      <c r="I50" s="59"/>
      <c r="J50" s="59"/>
      <c r="K50" s="59">
        <v>5</v>
      </c>
      <c r="L50" s="59"/>
      <c r="M50" s="59"/>
      <c r="N50" s="59"/>
      <c r="O50" s="81"/>
    </row>
    <row r="51" spans="1:15" ht="81" x14ac:dyDescent="0.25">
      <c r="A51" s="12" t="s">
        <v>44</v>
      </c>
      <c r="B51" s="100">
        <f>B53+B54+B55</f>
        <v>1550</v>
      </c>
      <c r="C51" s="101"/>
      <c r="D51" s="102"/>
      <c r="E51" s="100">
        <f>E54+E53+E55</f>
        <v>1550</v>
      </c>
      <c r="F51" s="101"/>
      <c r="G51" s="102"/>
      <c r="H51" s="100">
        <f>H54+H53+H55</f>
        <v>1550</v>
      </c>
      <c r="I51" s="101"/>
      <c r="J51" s="102"/>
      <c r="K51" s="106"/>
      <c r="L51" s="107"/>
      <c r="M51" s="107"/>
      <c r="N51" s="107"/>
      <c r="O51" s="108"/>
    </row>
    <row r="52" spans="1:15" x14ac:dyDescent="0.25">
      <c r="A52" s="12" t="s">
        <v>45</v>
      </c>
      <c r="B52" s="103"/>
      <c r="C52" s="104"/>
      <c r="D52" s="105"/>
      <c r="E52" s="103"/>
      <c r="F52" s="104"/>
      <c r="G52" s="105"/>
      <c r="H52" s="103"/>
      <c r="I52" s="104"/>
      <c r="J52" s="105"/>
      <c r="K52" s="109"/>
      <c r="L52" s="110"/>
      <c r="M52" s="110"/>
      <c r="N52" s="110"/>
      <c r="O52" s="111"/>
    </row>
    <row r="53" spans="1:15" x14ac:dyDescent="0.25">
      <c r="A53" s="12" t="s">
        <v>76</v>
      </c>
      <c r="B53" s="86"/>
      <c r="C53" s="87"/>
      <c r="D53" s="88"/>
      <c r="E53" s="86"/>
      <c r="F53" s="87"/>
      <c r="G53" s="88"/>
      <c r="H53" s="86"/>
      <c r="I53" s="87"/>
      <c r="J53" s="88"/>
      <c r="K53" s="78"/>
      <c r="L53" s="83"/>
      <c r="M53" s="83"/>
      <c r="N53" s="83"/>
      <c r="O53" s="84"/>
    </row>
    <row r="54" spans="1:15" x14ac:dyDescent="0.25">
      <c r="A54" s="12" t="s">
        <v>46</v>
      </c>
      <c r="B54" s="85">
        <v>1550</v>
      </c>
      <c r="C54" s="85"/>
      <c r="D54" s="85"/>
      <c r="E54" s="85">
        <f>B54</f>
        <v>1550</v>
      </c>
      <c r="F54" s="85"/>
      <c r="G54" s="85"/>
      <c r="H54" s="85">
        <v>1550</v>
      </c>
      <c r="I54" s="85"/>
      <c r="J54" s="85"/>
      <c r="K54" s="59"/>
      <c r="L54" s="59"/>
      <c r="M54" s="59"/>
      <c r="N54" s="59"/>
      <c r="O54" s="81"/>
    </row>
    <row r="55" spans="1:15" x14ac:dyDescent="0.25">
      <c r="A55" s="12" t="s">
        <v>77</v>
      </c>
      <c r="B55" s="86"/>
      <c r="C55" s="87"/>
      <c r="D55" s="88"/>
      <c r="E55" s="86"/>
      <c r="F55" s="87"/>
      <c r="G55" s="88"/>
      <c r="H55" s="86"/>
      <c r="I55" s="87"/>
      <c r="J55" s="88"/>
      <c r="K55" s="78"/>
      <c r="L55" s="83"/>
      <c r="M55" s="83"/>
      <c r="N55" s="83"/>
      <c r="O55" s="84"/>
    </row>
    <row r="57" spans="1:15" x14ac:dyDescent="0.25">
      <c r="A57" s="82" t="s">
        <v>58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</row>
    <row r="59" spans="1:15" x14ac:dyDescent="0.25">
      <c r="A59" s="49" t="s">
        <v>18</v>
      </c>
      <c r="B59" s="69" t="s">
        <v>19</v>
      </c>
      <c r="C59" s="69"/>
      <c r="D59" s="69"/>
      <c r="E59" s="69"/>
      <c r="F59" s="69"/>
      <c r="G59" s="69"/>
      <c r="H59" s="59" t="s">
        <v>20</v>
      </c>
      <c r="I59" s="59"/>
      <c r="J59" s="59"/>
      <c r="K59" s="59"/>
      <c r="L59" s="59"/>
      <c r="M59" s="59"/>
      <c r="N59" s="59"/>
      <c r="O59" s="81"/>
    </row>
    <row r="60" spans="1:15" x14ac:dyDescent="0.25">
      <c r="A60" s="48" t="s">
        <v>84</v>
      </c>
      <c r="B60" s="69" t="s">
        <v>84</v>
      </c>
      <c r="C60" s="69"/>
      <c r="D60" s="69"/>
      <c r="E60" s="69"/>
      <c r="F60" s="69"/>
      <c r="G60" s="69"/>
      <c r="H60" s="59"/>
      <c r="I60" s="59"/>
      <c r="J60" s="59"/>
      <c r="K60" s="59"/>
      <c r="L60" s="59"/>
      <c r="M60" s="59"/>
      <c r="N60" s="59"/>
      <c r="O60" s="81"/>
    </row>
    <row r="62" spans="1:15" x14ac:dyDescent="0.25">
      <c r="A62" s="113" t="s">
        <v>59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</row>
    <row r="63" spans="1:15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5" x14ac:dyDescent="0.25">
      <c r="A64" s="49" t="s">
        <v>24</v>
      </c>
      <c r="B64" s="59" t="s">
        <v>26</v>
      </c>
      <c r="C64" s="59"/>
      <c r="D64" s="59"/>
      <c r="E64" s="59" t="s">
        <v>25</v>
      </c>
      <c r="F64" s="59"/>
      <c r="G64" s="59"/>
      <c r="H64" s="59"/>
      <c r="I64" s="59"/>
      <c r="J64" s="78" t="s">
        <v>20</v>
      </c>
      <c r="K64" s="79"/>
      <c r="L64" s="79"/>
      <c r="M64" s="79"/>
      <c r="N64" s="79"/>
      <c r="O64" s="80"/>
    </row>
    <row r="65" spans="1:15" ht="21" x14ac:dyDescent="0.25">
      <c r="A65" s="36" t="s">
        <v>106</v>
      </c>
      <c r="B65" s="112" t="s">
        <v>86</v>
      </c>
      <c r="C65" s="112"/>
      <c r="D65" s="112"/>
      <c r="E65" s="112"/>
      <c r="F65" s="112"/>
      <c r="G65" s="112"/>
      <c r="H65" s="112"/>
      <c r="I65" s="112"/>
      <c r="J65" s="97"/>
      <c r="K65" s="98"/>
      <c r="L65" s="98"/>
      <c r="M65" s="98"/>
      <c r="N65" s="98"/>
      <c r="O65" s="99"/>
    </row>
    <row r="66" spans="1:15" ht="2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5" ht="21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5" ht="2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5" ht="21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5" x14ac:dyDescent="0.25">
      <c r="A70" s="31" t="s">
        <v>21</v>
      </c>
      <c r="B70" s="58"/>
      <c r="C70" s="58"/>
      <c r="D70" s="58"/>
      <c r="E70" s="92" t="s">
        <v>82</v>
      </c>
      <c r="F70" s="92"/>
    </row>
    <row r="71" spans="1:15" x14ac:dyDescent="0.25">
      <c r="A71" s="31"/>
      <c r="B71" s="91" t="s">
        <v>22</v>
      </c>
      <c r="C71" s="91"/>
      <c r="D71" s="91"/>
    </row>
    <row r="72" spans="1:15" x14ac:dyDescent="0.25">
      <c r="A72" s="51" t="s">
        <v>23</v>
      </c>
    </row>
    <row r="73" spans="1:15" x14ac:dyDescent="0.25">
      <c r="A73" s="51"/>
    </row>
    <row r="75" spans="1:15" x14ac:dyDescent="0.25">
      <c r="A75" s="44" t="s">
        <v>107</v>
      </c>
    </row>
  </sheetData>
  <mergeCells count="107">
    <mergeCell ref="B65:D65"/>
    <mergeCell ref="E65:I65"/>
    <mergeCell ref="J65:O65"/>
    <mergeCell ref="B70:D70"/>
    <mergeCell ref="E70:F70"/>
    <mergeCell ref="B71:D71"/>
    <mergeCell ref="B60:G60"/>
    <mergeCell ref="H60:O60"/>
    <mergeCell ref="A62:N62"/>
    <mergeCell ref="B64:D64"/>
    <mergeCell ref="E64:I64"/>
    <mergeCell ref="J64:O64"/>
    <mergeCell ref="B55:D55"/>
    <mergeCell ref="E55:G55"/>
    <mergeCell ref="H55:J55"/>
    <mergeCell ref="K55:O55"/>
    <mergeCell ref="A57:N57"/>
    <mergeCell ref="B59:G59"/>
    <mergeCell ref="H59:O59"/>
    <mergeCell ref="B53:D53"/>
    <mergeCell ref="E53:G53"/>
    <mergeCell ref="H53:J53"/>
    <mergeCell ref="K53:O53"/>
    <mergeCell ref="B54:D54"/>
    <mergeCell ref="E54:G54"/>
    <mergeCell ref="H54:J54"/>
    <mergeCell ref="K54:O54"/>
    <mergeCell ref="B50:D50"/>
    <mergeCell ref="E50:G50"/>
    <mergeCell ref="H50:J50"/>
    <mergeCell ref="K50:O50"/>
    <mergeCell ref="B51:D52"/>
    <mergeCell ref="E51:G52"/>
    <mergeCell ref="H51:J52"/>
    <mergeCell ref="K51:O52"/>
    <mergeCell ref="I40:I41"/>
    <mergeCell ref="O40:O41"/>
    <mergeCell ref="A45:N45"/>
    <mergeCell ref="A47:A49"/>
    <mergeCell ref="B47:J47"/>
    <mergeCell ref="K47:O49"/>
    <mergeCell ref="B48:G48"/>
    <mergeCell ref="H48:J49"/>
    <mergeCell ref="B49:D49"/>
    <mergeCell ref="E49:G49"/>
    <mergeCell ref="H38:H39"/>
    <mergeCell ref="I38:I39"/>
    <mergeCell ref="O38:O39"/>
    <mergeCell ref="A40:A41"/>
    <mergeCell ref="C40:C41"/>
    <mergeCell ref="D40:D41"/>
    <mergeCell ref="E40:E41"/>
    <mergeCell ref="F40:F41"/>
    <mergeCell ref="G40:G41"/>
    <mergeCell ref="H40:H41"/>
    <mergeCell ref="A38:A39"/>
    <mergeCell ref="C38:C39"/>
    <mergeCell ref="D38:D39"/>
    <mergeCell ref="E38:E39"/>
    <mergeCell ref="F38:F39"/>
    <mergeCell ref="G38:G39"/>
    <mergeCell ref="H33:H34"/>
    <mergeCell ref="I33:I34"/>
    <mergeCell ref="J33:L33"/>
    <mergeCell ref="M33:N33"/>
    <mergeCell ref="B37:B41"/>
    <mergeCell ref="J37:J41"/>
    <mergeCell ref="K37:K41"/>
    <mergeCell ref="L37:L41"/>
    <mergeCell ref="M37:M41"/>
    <mergeCell ref="N37:N41"/>
    <mergeCell ref="N19:N24"/>
    <mergeCell ref="B22:B24"/>
    <mergeCell ref="A30:O30"/>
    <mergeCell ref="A32:A34"/>
    <mergeCell ref="B32:I32"/>
    <mergeCell ref="J32:N32"/>
    <mergeCell ref="O32:O34"/>
    <mergeCell ref="B33:B34"/>
    <mergeCell ref="C33:E33"/>
    <mergeCell ref="F33:G33"/>
    <mergeCell ref="F15:G15"/>
    <mergeCell ref="H15:H16"/>
    <mergeCell ref="I15:I16"/>
    <mergeCell ref="J15:L15"/>
    <mergeCell ref="M15:N15"/>
    <mergeCell ref="B19:B21"/>
    <mergeCell ref="J19:J24"/>
    <mergeCell ref="K19:K24"/>
    <mergeCell ref="L19:L24"/>
    <mergeCell ref="M19:M24"/>
    <mergeCell ref="A9:O9"/>
    <mergeCell ref="A10:O10"/>
    <mergeCell ref="A11:N11"/>
    <mergeCell ref="A12:O12"/>
    <mergeCell ref="A14:A16"/>
    <mergeCell ref="B14:G14"/>
    <mergeCell ref="H14:N14"/>
    <mergeCell ref="O14:O16"/>
    <mergeCell ref="B15:B16"/>
    <mergeCell ref="C15:E15"/>
    <mergeCell ref="A2:O2"/>
    <mergeCell ref="A3:O3"/>
    <mergeCell ref="A4:O4"/>
    <mergeCell ref="A6:O6"/>
    <mergeCell ref="A7:O7"/>
    <mergeCell ref="A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2017</vt:lpstr>
      <vt:lpstr>1 кв 2018</vt:lpstr>
      <vt:lpstr>2 кв 2018</vt:lpstr>
      <vt:lpstr>3 кв 2018</vt:lpstr>
      <vt:lpstr>4 кв 2018</vt:lpstr>
      <vt:lpstr>'1 кв 2018'!Область_печати</vt:lpstr>
      <vt:lpstr>'2017'!Область_печати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2018-04-06T02:56:03Z</cp:lastPrinted>
  <dcterms:created xsi:type="dcterms:W3CDTF">2016-04-04T04:29:27Z</dcterms:created>
  <dcterms:modified xsi:type="dcterms:W3CDTF">2019-01-19T06:35:03Z</dcterms:modified>
</cp:coreProperties>
</file>